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dcil.sharepoint.com/sites/Brookdale/FamiliesGroup/Aging/SHNATON/2021/ONIT/קבצים סופיים/EXCEL/"/>
    </mc:Choice>
  </mc:AlternateContent>
  <xr:revisionPtr revIDLastSave="27" documentId="8_{F01141B8-058D-476F-84FC-883C31BC9256}" xr6:coauthVersionLast="47" xr6:coauthVersionMax="47" xr10:uidLastSave="{008CE709-456B-4C57-B605-2889FD7ECA20}"/>
  <bookViews>
    <workbookView xWindow="-110" yWindow="-110" windowWidth="19420" windowHeight="10080" tabRatio="781" xr2:uid="{00000000-000D-0000-FFFF-FFFF00000000}"/>
  </bookViews>
  <sheets>
    <sheet name="1" sheetId="1" r:id="rId1"/>
    <sheet name="2" sheetId="2" r:id="rId2"/>
    <sheet name="3" sheetId="27" r:id="rId3"/>
    <sheet name="4" sheetId="3" r:id="rId4"/>
    <sheet name="5" sheetId="25" r:id="rId5"/>
    <sheet name="6" sheetId="24" r:id="rId6"/>
    <sheet name="7" sheetId="6" r:id="rId7"/>
    <sheet name="8" sheetId="5" r:id="rId8"/>
    <sheet name="9" sheetId="4" r:id="rId9"/>
    <sheet name="10" sheetId="9" r:id="rId10"/>
    <sheet name="11" sheetId="8" r:id="rId11"/>
    <sheet name="12" sheetId="10" r:id="rId12"/>
    <sheet name="13" sheetId="30" r:id="rId13"/>
    <sheet name="14" sheetId="7" r:id="rId14"/>
    <sheet name="15" sheetId="12" r:id="rId15"/>
    <sheet name="16" sheetId="15" r:id="rId16"/>
    <sheet name="17" sheetId="26" r:id="rId17"/>
    <sheet name="18" sheetId="29" r:id="rId18"/>
  </sheets>
  <externalReferences>
    <externalReference r:id="rId19"/>
  </externalReferences>
  <definedNames>
    <definedName name="_xlnm._FilterDatabase" localSheetId="9" hidden="1">'10'!$A$5:$E$39</definedName>
    <definedName name="_xlnm._FilterDatabase" localSheetId="13" hidden="1">'14'!$A$1:$D$44</definedName>
    <definedName name="_xlnm._FilterDatabase" localSheetId="3" hidden="1">'4'!$A$4:$F$41</definedName>
    <definedName name="_xlnm._FilterDatabase" localSheetId="8" hidden="1">'9'!$A$1:$F$42</definedName>
    <definedName name="_men55">'16'!#REF!</definedName>
    <definedName name="_men65">'16'!#REF!</definedName>
    <definedName name="data">'10'!$A$5:$G$39</definedName>
    <definedName name="general">'16'!#REF!</definedName>
    <definedName name="home">[1]data!$A$33:$E$53</definedName>
    <definedName name="institute">[1]data!$A$5:$E$28</definedName>
    <definedName name="T5.12">'14'!$A$5:$D$38</definedName>
    <definedName name="T5.3">'4'!$A$5:$F$38</definedName>
    <definedName name="T5.9">'10'!$A$5:$E$39</definedName>
    <definedName name="target">'16'!#REF!</definedName>
    <definedName name="total55">'16'!#REF!</definedName>
    <definedName name="total65">'16'!#REF!</definedName>
    <definedName name="women55">'16'!#REF!</definedName>
    <definedName name="women65">'16'!#REF!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24" l="1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5" i="24"/>
  <c r="C6" i="25" l="1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8" i="25"/>
  <c r="C29" i="25"/>
  <c r="C30" i="25"/>
  <c r="C31" i="25"/>
  <c r="C32" i="25"/>
  <c r="C33" i="25"/>
  <c r="C34" i="25"/>
  <c r="C5" i="25"/>
</calcChain>
</file>

<file path=xl/sharedStrings.xml><?xml version="1.0" encoding="utf-8"?>
<sst xmlns="http://schemas.openxmlformats.org/spreadsheetml/2006/main" count="822" uniqueCount="211">
  <si>
    <t>סה"כ בעולם</t>
  </si>
  <si>
    <t>אסיה</t>
  </si>
  <si>
    <t>אפריקה</t>
  </si>
  <si>
    <t>מיליונים</t>
  </si>
  <si>
    <t>אחוזים</t>
  </si>
  <si>
    <t>אלפים</t>
  </si>
  <si>
    <t>אחוז מכלל האוכלוסייה</t>
  </si>
  <si>
    <t>סין</t>
  </si>
  <si>
    <t>הודו</t>
  </si>
  <si>
    <t>ארצות הברית</t>
  </si>
  <si>
    <t>יפן</t>
  </si>
  <si>
    <t>רוסיה</t>
  </si>
  <si>
    <t>גרמניה</t>
  </si>
  <si>
    <t>אינדונזיה</t>
  </si>
  <si>
    <t>איטליה</t>
  </si>
  <si>
    <t>ברזיל</t>
  </si>
  <si>
    <t>צרפת</t>
  </si>
  <si>
    <t>בני +65</t>
  </si>
  <si>
    <t>בני +75</t>
  </si>
  <si>
    <t>בני +80</t>
  </si>
  <si>
    <t>יוון</t>
  </si>
  <si>
    <t>ספרד</t>
  </si>
  <si>
    <t>שוודיה</t>
  </si>
  <si>
    <t>בריטניה</t>
  </si>
  <si>
    <t>פינלנד</t>
  </si>
  <si>
    <t>דנמרק</t>
  </si>
  <si>
    <t>הונגריה</t>
  </si>
  <si>
    <t>צ'כיה</t>
  </si>
  <si>
    <t>הולנד</t>
  </si>
  <si>
    <t>אורוגוואי</t>
  </si>
  <si>
    <t>קנדה</t>
  </si>
  <si>
    <t>אוסטרליה</t>
  </si>
  <si>
    <t>פולין</t>
  </si>
  <si>
    <t>ארגנטינה</t>
  </si>
  <si>
    <t>ישראל</t>
  </si>
  <si>
    <t>דרום קוריאה</t>
  </si>
  <si>
    <t>תורכיה</t>
  </si>
  <si>
    <t>דרום אפריקה</t>
  </si>
  <si>
    <t>מרוקו</t>
  </si>
  <si>
    <t>מקסיקו</t>
  </si>
  <si>
    <t>מצרים</t>
  </si>
  <si>
    <t>ירדן</t>
  </si>
  <si>
    <t>אתיופיה</t>
  </si>
  <si>
    <t>סה"כ</t>
  </si>
  <si>
    <t>גברים</t>
  </si>
  <si>
    <t>נשים</t>
  </si>
  <si>
    <t>אחוז בני +65</t>
  </si>
  <si>
    <t>אחוז הנשים מתוך</t>
  </si>
  <si>
    <t>כללי</t>
  </si>
  <si>
    <t>ילדים</t>
  </si>
  <si>
    <t>* לפי סדר יורד של מספר בני +65 באוכלוסייה</t>
  </si>
  <si>
    <t>אחוז בני +65 מהאוכלוסייה</t>
  </si>
  <si>
    <t>אחוז מכלל האוכלוסייה במדינה</t>
  </si>
  <si>
    <t>מוצג ל-1,000</t>
  </si>
  <si>
    <r>
      <t>יחס תלות</t>
    </r>
    <r>
      <rPr>
        <vertAlign val="superscript"/>
        <sz val="12.5"/>
        <rFont val="David"/>
        <family val="2"/>
        <charset val="177"/>
      </rPr>
      <t>(2)</t>
    </r>
  </si>
  <si>
    <t>2. הגדרת יחסי תלות:</t>
  </si>
  <si>
    <t xml:space="preserve">    ילדים: מס' גילאי 0-19 מחולק במס' גילאי 20-64</t>
  </si>
  <si>
    <t>1. לפי סדר יורד של אחוז הנשים בקרב בני +65</t>
  </si>
  <si>
    <t xml:space="preserve">    כללי: מס' גילאי 0-19 ועוד מס' גילאי +65 מחולק במס' גילאי 20-64</t>
  </si>
  <si>
    <r>
      <t>דירוג בין מדינות העולם</t>
    </r>
    <r>
      <rPr>
        <vertAlign val="superscript"/>
        <sz val="12"/>
        <rFont val="David"/>
        <family val="2"/>
        <charset val="177"/>
      </rPr>
      <t>(2)</t>
    </r>
  </si>
  <si>
    <t>מונקו</t>
  </si>
  <si>
    <t>1. לפי סדר יורד של אחוז בני +65 באוכלוסייה</t>
  </si>
  <si>
    <t>זקנים</t>
  </si>
  <si>
    <t>1. ממוין לפי סדר יורד של יחס תלות זקנים</t>
  </si>
  <si>
    <t xml:space="preserve">   זקנים: מס' גילאי +65 מחולק במס' גילאי 20-64</t>
  </si>
  <si>
    <t>1. הגדרת יחסי תלות:  זקנים - מס' גילאי +65 מחולק במס' גילאי 20-64; כללי - מס' גילאי 0-19 ועוד מס' גילאי +65 מחולק במס' גילאי 20-64; ילדים - מס' גילאי 0-19 מחולק במס' גילאי 20-64</t>
  </si>
  <si>
    <t xml:space="preserve">2. ממוין לפי סדר א"ב  </t>
  </si>
  <si>
    <t>*לפי סדר יורד של אחוז הפטירות (טור הסה"כ)</t>
  </si>
  <si>
    <r>
      <t>יחס המינים בקרב בני +65</t>
    </r>
    <r>
      <rPr>
        <vertAlign val="superscript"/>
        <sz val="12.5"/>
        <color indexed="8"/>
        <rFont val="David"/>
        <family val="2"/>
        <charset val="177"/>
      </rPr>
      <t>(2)</t>
    </r>
  </si>
  <si>
    <r>
      <t>דירוג בין מדינות העולם</t>
    </r>
    <r>
      <rPr>
        <vertAlign val="superscript"/>
        <sz val="12.5"/>
        <color indexed="8"/>
        <rFont val="David"/>
        <family val="2"/>
        <charset val="177"/>
      </rPr>
      <t>(3)</t>
    </r>
  </si>
  <si>
    <t>2. מספר הגברים לכל 1,000 נשים</t>
  </si>
  <si>
    <t>2. כולל מדינות של בריה"מ לשעבר</t>
  </si>
  <si>
    <t>אמריקה הלטינית והקריביים</t>
  </si>
  <si>
    <t>אוסטריה</t>
  </si>
  <si>
    <t>בלגיה</t>
  </si>
  <si>
    <t>כלל האוכלוסייה</t>
  </si>
  <si>
    <r>
      <t>אירופה</t>
    </r>
    <r>
      <rPr>
        <vertAlign val="superscript"/>
        <sz val="12.5"/>
        <rFont val="David"/>
        <family val="2"/>
        <charset val="177"/>
      </rPr>
      <t>(2)</t>
    </r>
  </si>
  <si>
    <t>בני +90</t>
  </si>
  <si>
    <t>אמצע שנה</t>
  </si>
  <si>
    <t>אחוזים, ממוצע לתקופה</t>
  </si>
  <si>
    <t>65-69</t>
  </si>
  <si>
    <t>סידורי אתר אי די בי</t>
  </si>
  <si>
    <t>סידורי מכון</t>
  </si>
  <si>
    <t>* לפי סדר א"ב</t>
  </si>
  <si>
    <t xml:space="preserve">סידורי אתר אי די בי </t>
  </si>
  <si>
    <t>65+</t>
  </si>
  <si>
    <t>צ'ילה</t>
  </si>
  <si>
    <t>אסטוניה</t>
  </si>
  <si>
    <t>איסלנד</t>
  </si>
  <si>
    <t>אירלנד</t>
  </si>
  <si>
    <t>לוקסמבורג</t>
  </si>
  <si>
    <t>ניו זילנד</t>
  </si>
  <si>
    <t>נורווגיה</t>
  </si>
  <si>
    <t>פורטוגל</t>
  </si>
  <si>
    <t>סלובקיה</t>
  </si>
  <si>
    <t>סלובניה</t>
  </si>
  <si>
    <t>שוויץ</t>
  </si>
  <si>
    <t>אחוז מהאוכלוסייה המתאימה בכל תא</t>
  </si>
  <si>
    <t>1. לפי סדר יורד של גיל הפרישה הרשמי לגברים</t>
  </si>
  <si>
    <t>כלל האוכלוסייה אלפים 1950</t>
  </si>
  <si>
    <t>לוח 5.3: הגיל החציוני של כלל האוכלוסייה במדינות ובשנים נבחרות*</t>
  </si>
  <si>
    <t>לוח 5.5: בני +65 וחלקם בקרב כלל האוכלוסייה במדינות ובשנים נבחרות*</t>
  </si>
  <si>
    <t>לוח 5.6: אחוז הגידול, מאז 1950, במספר בני +65 ובקרב כלל האוכלוסייה, מדינות ושנים נבחרות*</t>
  </si>
  <si>
    <r>
      <t>שנה</t>
    </r>
    <r>
      <rPr>
        <vertAlign val="superscript"/>
        <sz val="12.5"/>
        <color indexed="8"/>
        <rFont val="David"/>
        <family val="2"/>
        <charset val="177"/>
      </rPr>
      <t>(2)</t>
    </r>
  </si>
  <si>
    <t>בבית</t>
  </si>
  <si>
    <t>במוסדות</t>
  </si>
  <si>
    <t>1. לפי סדר יורד בטור סה"כ</t>
  </si>
  <si>
    <r>
      <t>שנה</t>
    </r>
    <r>
      <rPr>
        <vertAlign val="superscript"/>
        <sz val="12.5"/>
        <rFont val="David"/>
        <family val="2"/>
        <charset val="177"/>
      </rPr>
      <t>(2)</t>
    </r>
  </si>
  <si>
    <r>
      <t>קנדה</t>
    </r>
    <r>
      <rPr>
        <vertAlign val="superscript"/>
        <sz val="12.5"/>
        <color indexed="8"/>
        <rFont val="David"/>
        <family val="2"/>
        <charset val="177"/>
      </rPr>
      <t>(3)</t>
    </r>
  </si>
  <si>
    <r>
      <t>ארצות הברית</t>
    </r>
    <r>
      <rPr>
        <vertAlign val="superscript"/>
        <sz val="12.5"/>
        <color indexed="8"/>
        <rFont val="David"/>
        <family val="2"/>
        <charset val="177"/>
      </rPr>
      <t>(3)</t>
    </r>
  </si>
  <si>
    <t>1. לפי סדר יורד של תוחלת חיים בלידה</t>
  </si>
  <si>
    <t>סינגפור</t>
  </si>
  <si>
    <t>אחוזים, כל שנה בהשוואה ל-1950</t>
  </si>
  <si>
    <r>
      <t xml:space="preserve">מדינות </t>
    </r>
    <r>
      <rPr>
        <sz val="11"/>
        <color indexed="8"/>
        <rFont val="David"/>
        <family val="2"/>
        <charset val="177"/>
      </rPr>
      <t>OECD</t>
    </r>
  </si>
  <si>
    <r>
      <t>דירוג</t>
    </r>
    <r>
      <rPr>
        <vertAlign val="superscript"/>
        <sz val="12.5"/>
        <rFont val="David"/>
        <family val="2"/>
        <charset val="177"/>
      </rPr>
      <t>(2)</t>
    </r>
  </si>
  <si>
    <t>3. גיל הפרישה האפקטיבי מחושב על פי ממוצע גיל היציאה משוק העבודה בתקופה של חמש שנים, עבור בני 40 ומעלה</t>
  </si>
  <si>
    <r>
      <rPr>
        <sz val="12.5"/>
        <rFont val="David"/>
        <family val="2"/>
      </rPr>
      <t>אוקיאניה</t>
    </r>
    <r>
      <rPr>
        <vertAlign val="superscript"/>
        <sz val="12.5"/>
        <rFont val="David"/>
        <family val="2"/>
      </rPr>
      <t>(4)</t>
    </r>
  </si>
  <si>
    <t>3. כולל ארה"ב וקנדה, ללא מקסיקו</t>
  </si>
  <si>
    <t>4. כולל אוסטרליה, ניו-זילנד והאיים הפולינזיים</t>
  </si>
  <si>
    <t>מדינה</t>
  </si>
  <si>
    <t>יבשת/אזור</t>
  </si>
  <si>
    <t>*לפי סדר יורד של תוחלת החיים בסה"כ</t>
  </si>
  <si>
    <t>לטביה</t>
  </si>
  <si>
    <t>1. ממוין לפי סדר א"ב</t>
  </si>
  <si>
    <r>
      <t>צפון אמריקה</t>
    </r>
    <r>
      <rPr>
        <vertAlign val="superscript"/>
        <sz val="12.5"/>
        <rFont val="David"/>
        <family val="2"/>
        <charset val="177"/>
      </rPr>
      <t>(3)</t>
    </r>
  </si>
  <si>
    <t>OECD</t>
  </si>
  <si>
    <t>Iceland</t>
  </si>
  <si>
    <t>Norway</t>
  </si>
  <si>
    <t>Israel</t>
  </si>
  <si>
    <t>Italy</t>
  </si>
  <si>
    <t>Portugal</t>
  </si>
  <si>
    <t>Ireland</t>
  </si>
  <si>
    <t>United States</t>
  </si>
  <si>
    <t>Poland</t>
  </si>
  <si>
    <t>Netherlands</t>
  </si>
  <si>
    <t>Belgium</t>
  </si>
  <si>
    <t>New Zealand</t>
  </si>
  <si>
    <t>Germany</t>
  </si>
  <si>
    <t>Sweden</t>
  </si>
  <si>
    <t>Canada</t>
  </si>
  <si>
    <t>Denmark</t>
  </si>
  <si>
    <t>Finland</t>
  </si>
  <si>
    <t>Japan</t>
  </si>
  <si>
    <t>Australia</t>
  </si>
  <si>
    <t>Mexico</t>
  </si>
  <si>
    <t>Spain</t>
  </si>
  <si>
    <t>Switzerland</t>
  </si>
  <si>
    <t>United Kingdom</t>
  </si>
  <si>
    <t>Chile</t>
  </si>
  <si>
    <t>Austria</t>
  </si>
  <si>
    <t>Estonia</t>
  </si>
  <si>
    <t>Czech Republic</t>
  </si>
  <si>
    <t>Hungary</t>
  </si>
  <si>
    <t>Slovak Republic</t>
  </si>
  <si>
    <t>Greece</t>
  </si>
  <si>
    <t>France</t>
  </si>
  <si>
    <t>Korea</t>
  </si>
  <si>
    <t>Luxembourg</t>
  </si>
  <si>
    <t>Turkey</t>
  </si>
  <si>
    <t>Slovenia</t>
  </si>
  <si>
    <t>Latvia</t>
  </si>
  <si>
    <r>
      <t>ניו זילנד</t>
    </r>
    <r>
      <rPr>
        <vertAlign val="superscript"/>
        <sz val="12.5"/>
        <color indexed="8"/>
        <rFont val="David"/>
        <family val="2"/>
      </rPr>
      <t>(3)</t>
    </r>
  </si>
  <si>
    <r>
      <t>אוסטרליה</t>
    </r>
    <r>
      <rPr>
        <vertAlign val="superscript"/>
        <sz val="12.5"/>
        <rFont val="David"/>
        <family val="2"/>
      </rPr>
      <t>(3)</t>
    </r>
  </si>
  <si>
    <t xml:space="preserve">3. הנתונים במדינות אלו אינם ניתנים להשוואה ישירה עם נתוני מדינות אחרות, בגלל  שוני במתודולוגיה של שאלון הסקר </t>
  </si>
  <si>
    <t>* לפי סדר יורד בשנת 2020</t>
  </si>
  <si>
    <t>לוח 5.12: פטירות של בני +65, מתוך סך הפטירות, לפי מין, במדינות נבחרות*, אומדנים לתקופה 2020-2015</t>
  </si>
  <si>
    <r>
      <t>צ'ילה</t>
    </r>
    <r>
      <rPr>
        <vertAlign val="superscript"/>
        <sz val="12.5"/>
        <color rgb="FF0070C0"/>
        <rFont val="David"/>
        <family val="2"/>
      </rPr>
      <t>(3)</t>
    </r>
  </si>
  <si>
    <t>2. גיל הפרישה הרשמי הוא הגיל בו אדם יכול לפרוש לגמלאות ללא הפחתה בפנסיה, לאחר שעבד מגיל 22</t>
  </si>
  <si>
    <r>
      <t>ישראל</t>
    </r>
    <r>
      <rPr>
        <b/>
        <vertAlign val="superscript"/>
        <sz val="12.5"/>
        <color rgb="FFFF0000"/>
        <rFont val="David"/>
        <family val="2"/>
      </rPr>
      <t>(4)</t>
    </r>
  </si>
  <si>
    <t>4. בשנים קודמות המתודולוגיה בישראל לא אפשרה השוואה עם מדינות אחרות. כעת ניתן להשוות עם מדינות אחרות אולם נוצר שבר בסדרה ולא ניתן להשוות עם שנים קודמות</t>
  </si>
  <si>
    <r>
      <t>מקור:</t>
    </r>
    <r>
      <rPr>
        <sz val="9"/>
        <color indexed="8"/>
        <rFont val="David"/>
        <family val="2"/>
        <charset val="177"/>
      </rPr>
      <t xml:space="preserve"> </t>
    </r>
    <r>
      <rPr>
        <sz val="9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US Bureau of the Census, International Data Base</t>
    </r>
    <r>
      <rPr>
        <sz val="9"/>
        <color indexed="8"/>
        <rFont val="Times New Roman"/>
        <family val="1"/>
      </rPr>
      <t xml:space="preserve"> </t>
    </r>
  </si>
  <si>
    <t xml:space="preserve">מקור: United Nations, World Population Prospects, 2019 </t>
  </si>
  <si>
    <r>
      <t xml:space="preserve">מקור: </t>
    </r>
    <r>
      <rPr>
        <sz val="11"/>
        <color indexed="8"/>
        <rFont val="Times New Roman"/>
        <family val="1"/>
      </rPr>
      <t xml:space="preserve">US Bureau of the Census, International Data Base; US Census Bureau , An Aging World 2008 </t>
    </r>
  </si>
  <si>
    <r>
      <t xml:space="preserve">מקור: </t>
    </r>
    <r>
      <rPr>
        <sz val="11"/>
        <color indexed="8"/>
        <rFont val="Times New Roman"/>
        <family val="1"/>
      </rPr>
      <t>US Bureau of the Census, International Data Base; US Census Bureau , An Aging World 2008</t>
    </r>
  </si>
  <si>
    <r>
      <t>מקור:</t>
    </r>
    <r>
      <rPr>
        <sz val="9"/>
        <rFont val="David"/>
        <family val="2"/>
        <charset val="177"/>
      </rPr>
      <t xml:space="preserve">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US Bureau of the Census, International Data Base</t>
    </r>
  </si>
  <si>
    <t>מקור:  US Bureau of the Census, International Data Base</t>
  </si>
  <si>
    <t>מקור: United Nations, World Population Prospects, 2019</t>
  </si>
  <si>
    <r>
      <t xml:space="preserve">מקור: </t>
    </r>
    <r>
      <rPr>
        <sz val="10"/>
        <rFont val="Times New Roman"/>
        <family val="1"/>
      </rPr>
      <t>OECD.stat</t>
    </r>
  </si>
  <si>
    <r>
      <t xml:space="preserve">מקור: </t>
    </r>
    <r>
      <rPr>
        <sz val="11"/>
        <color indexed="8"/>
        <rFont val="Times New Roman"/>
        <family val="1"/>
      </rPr>
      <t>US Bureau of the Census, International Data Base</t>
    </r>
  </si>
  <si>
    <r>
      <t xml:space="preserve">מקור: </t>
    </r>
    <r>
      <rPr>
        <sz val="10"/>
        <rFont val="Times New Roman"/>
        <family val="1"/>
      </rPr>
      <t>OECD</t>
    </r>
  </si>
  <si>
    <t>מקור: OECD.stat</t>
  </si>
  <si>
    <t>1. לפי סדר יורד של מספר בני +65 באוכלוסייה ב-2020</t>
  </si>
  <si>
    <t>לוח 5.2: עשר המדינות בעלות המספר הגבוה ביותר של בני +65, 2020*</t>
  </si>
  <si>
    <r>
      <t>לוח 5.4: בני +65 מכלל האוכלוסייה במדינות נבחרות, לפי גיל, 2020</t>
    </r>
    <r>
      <rPr>
        <b/>
        <vertAlign val="superscript"/>
        <sz val="12.5"/>
        <color rgb="FF0070C0"/>
        <rFont val="David"/>
        <family val="2"/>
        <charset val="177"/>
      </rPr>
      <t>(1)</t>
    </r>
  </si>
  <si>
    <t>2. הדירוג מתייחס לאחוז בני +65 באוכלוסייה, ונע בין מונקו שבה האחוז גבוה ביותר לבין קטר, שהיא מקום 228 ברשימה, והאחוז שם הוא הנמוך ביותר מבין המדינות שנסקרו (1.2)</t>
  </si>
  <si>
    <t>* לפי סדר יורד של אחוז בני +65 בשנת 2020</t>
  </si>
  <si>
    <t>לוח 5.7: בני +65 מכלל האוכלוסייה, לפי מין במדינות נבחרות, 2020 ותחזית לשנת 2035*</t>
  </si>
  <si>
    <t>לוח 5.8: בני +80, לפי מין במדינות נבחרות, 2020 ותחזית לשנת 2035*</t>
  </si>
  <si>
    <t>*לפי סדר יורד של סה"כ בני +80 בשנת 2020</t>
  </si>
  <si>
    <r>
      <t>לוח 5.9: בנות +65, לפי גיל ויחס המינים, במדינות נבחרות</t>
    </r>
    <r>
      <rPr>
        <b/>
        <vertAlign val="superscript"/>
        <sz val="12.5"/>
        <color theme="4"/>
        <rFont val="David"/>
        <family val="2"/>
        <charset val="177"/>
      </rPr>
      <t>(1)</t>
    </r>
    <r>
      <rPr>
        <b/>
        <sz val="12.5"/>
        <color theme="4"/>
        <rFont val="David"/>
        <family val="2"/>
        <charset val="177"/>
      </rPr>
      <t>, 2020</t>
    </r>
  </si>
  <si>
    <t>3. הדירוג מתייחס לאחוז הנשים מתוך בני +65, ונע בין פאלאו שבה האחוז הגבוה ביותר (74%) לבין איחוד האמירויות הערביות הנמצאת במקום 228 ברשימה והאחוז שם הנמוך ביותר (26%)</t>
  </si>
  <si>
    <r>
      <t>לוח 5.10: אומדני תוחלת חיים בלידה לפי מין, ולתוחלת חיים בריאים,  2019, במדינות נבחרות</t>
    </r>
    <r>
      <rPr>
        <b/>
        <vertAlign val="superscript"/>
        <sz val="12.5"/>
        <color rgb="FF0070C0"/>
        <rFont val="David"/>
        <family val="2"/>
        <charset val="177"/>
      </rPr>
      <t>(1)</t>
    </r>
  </si>
  <si>
    <t>תוחלת חיים בלידה, 2019</t>
  </si>
  <si>
    <t>תוחלת חיים בריאים, 2019</t>
  </si>
  <si>
    <r>
      <t xml:space="preserve">מקור: </t>
    </r>
    <r>
      <rPr>
        <sz val="10"/>
        <color rgb="FF0070C0"/>
        <rFont val="David"/>
        <family val="2"/>
        <charset val="177"/>
      </rPr>
      <t>World Health Organization, Global Health Observatory Data Repository</t>
    </r>
  </si>
  <si>
    <t>2. הדירוג מתייחס לטור סה"כ ונע בין יפן שבה תוחלת החיים בלידה הגבוהה ביותר לבין לסוטו הנמצאת במקום 183 ברשימה, ובה תוחלת החיים בלידה היא 51 שנים</t>
  </si>
  <si>
    <t>לוח 5.11: אומדני תוחלת החיים בגיל 60 לפי מין, ולתוחלת חיים בריאים, 2019 במדינות נבחרות*</t>
  </si>
  <si>
    <t>תוחלת חיים בגיל 60, 2019</t>
  </si>
  <si>
    <t>תוחלת חיים בריאים בגיל 60, 2019</t>
  </si>
  <si>
    <r>
      <t xml:space="preserve">לוח 5.13: בני +65 התופסים את מצב בריאותם כטוב או טוב מאוד, במדינות </t>
    </r>
    <r>
      <rPr>
        <b/>
        <sz val="11"/>
        <color rgb="FF0070C0"/>
        <rFont val="David"/>
        <family val="2"/>
        <charset val="177"/>
      </rPr>
      <t>OECD</t>
    </r>
    <r>
      <rPr>
        <b/>
        <sz val="12.5"/>
        <color rgb="FF0070C0"/>
        <rFont val="David"/>
        <family val="2"/>
        <charset val="177"/>
      </rPr>
      <t>, לפי מין, 2018</t>
    </r>
    <r>
      <rPr>
        <b/>
        <vertAlign val="superscript"/>
        <sz val="12.5"/>
        <color rgb="FF0070C0"/>
        <rFont val="David"/>
        <family val="2"/>
        <charset val="177"/>
      </rPr>
      <t>(1)</t>
    </r>
  </si>
  <si>
    <t>2. הנתונים הם ל-2018 אלא אם צוין אחרת</t>
  </si>
  <si>
    <r>
      <t>לוח 5.14: יחסי תלות במדינות נבחרות,</t>
    </r>
    <r>
      <rPr>
        <b/>
        <vertAlign val="superscript"/>
        <sz val="12.5"/>
        <color rgb="FF0070C0"/>
        <rFont val="David"/>
        <family val="2"/>
        <charset val="177"/>
      </rPr>
      <t>(1)</t>
    </r>
    <r>
      <rPr>
        <b/>
        <sz val="12.5"/>
        <color rgb="FF0070C0"/>
        <rFont val="David"/>
        <family val="2"/>
        <charset val="177"/>
      </rPr>
      <t xml:space="preserve"> 2020</t>
    </r>
  </si>
  <si>
    <r>
      <t>לוח 5.15: יחסי תלות</t>
    </r>
    <r>
      <rPr>
        <b/>
        <vertAlign val="superscript"/>
        <sz val="12.5"/>
        <color rgb="FF0070C0"/>
        <rFont val="David"/>
        <family val="2"/>
        <charset val="177"/>
      </rPr>
      <t>(1)</t>
    </r>
    <r>
      <rPr>
        <b/>
        <sz val="12.5"/>
        <color rgb="FF0070C0"/>
        <rFont val="David"/>
        <family val="2"/>
        <charset val="177"/>
      </rPr>
      <t xml:space="preserve"> במדינות נבחרות, תחזית לשנים 2035 ו-2050</t>
    </r>
    <r>
      <rPr>
        <b/>
        <vertAlign val="superscript"/>
        <sz val="12.5"/>
        <color rgb="FF0070C0"/>
        <rFont val="David"/>
        <family val="2"/>
        <charset val="177"/>
      </rPr>
      <t>(2)</t>
    </r>
  </si>
  <si>
    <r>
      <t xml:space="preserve">לוח 5.16: השתתפות בני +65 בכוח העבודה במדינות </t>
    </r>
    <r>
      <rPr>
        <b/>
        <sz val="11"/>
        <color rgb="FF0070C0"/>
        <rFont val="David"/>
        <family val="2"/>
        <charset val="177"/>
      </rPr>
      <t>OECD</t>
    </r>
    <r>
      <rPr>
        <b/>
        <sz val="12.5"/>
        <color rgb="FF0070C0"/>
        <rFont val="David"/>
        <family val="2"/>
        <charset val="177"/>
      </rPr>
      <t>, לפי גיל ומין, 2019*</t>
    </r>
  </si>
  <si>
    <t>*לפי סדר יורד בטור הסה"כ של בני +65</t>
  </si>
  <si>
    <r>
      <t>לוח 5.18: אחוז בני +65 אשר מקבלים טיפול ארוך טווח (Long Term Care) בביתם או במוסד, במדינות OECD, 
2018</t>
    </r>
    <r>
      <rPr>
        <b/>
        <vertAlign val="superscript"/>
        <sz val="12.5"/>
        <color rgb="FF0070C0"/>
        <rFont val="David"/>
        <family val="2"/>
        <charset val="177"/>
      </rPr>
      <t>(1)</t>
    </r>
  </si>
  <si>
    <r>
      <t xml:space="preserve">לוח 5.17: גיל פרישה רשמי מעבודה וגיל פרישה אפקטיבי ממוצע במדינות </t>
    </r>
    <r>
      <rPr>
        <b/>
        <sz val="11"/>
        <rFont val="David"/>
        <family val="2"/>
        <charset val="177"/>
      </rPr>
      <t>OECD</t>
    </r>
    <r>
      <rPr>
        <b/>
        <sz val="12.5"/>
        <rFont val="David"/>
        <family val="2"/>
        <charset val="177"/>
      </rPr>
      <t>, לפי מין, 2018-2013</t>
    </r>
    <r>
      <rPr>
        <b/>
        <vertAlign val="superscript"/>
        <sz val="12.5"/>
        <rFont val="David"/>
        <family val="2"/>
        <charset val="177"/>
      </rPr>
      <t>(1)</t>
    </r>
  </si>
  <si>
    <r>
      <t>גיל פרישה רשמי 2018</t>
    </r>
    <r>
      <rPr>
        <vertAlign val="superscript"/>
        <sz val="12.5"/>
        <rFont val="David"/>
        <family val="2"/>
        <charset val="177"/>
      </rPr>
      <t>(2)</t>
    </r>
  </si>
  <si>
    <r>
      <t>גיל פרישה אפקטיבי 2018-2013</t>
    </r>
    <r>
      <rPr>
        <vertAlign val="superscript"/>
        <sz val="12.5"/>
        <rFont val="David"/>
        <family val="2"/>
        <charset val="177"/>
      </rPr>
      <t>(3)</t>
    </r>
  </si>
  <si>
    <r>
      <t>מקור:</t>
    </r>
    <r>
      <rPr>
        <sz val="9"/>
        <rFont val="David"/>
        <family val="2"/>
        <charset val="177"/>
      </rPr>
      <t xml:space="preserve">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United Nations, World Population Prospects 2019</t>
    </r>
  </si>
  <si>
    <r>
      <t>לוח 5.1: בני +65 בעולם ובכל יבשת/אזור, 2020 ותחזית ל-2035</t>
    </r>
    <r>
      <rPr>
        <b/>
        <vertAlign val="superscript"/>
        <sz val="12.5"/>
        <rFont val="David"/>
        <family val="2"/>
        <charset val="177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</si>
</sst>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#,"/>
  </numFmts>
  <fonts count="52" x14ac:knownFonts="1">
    <font>
      <sz val="10"/>
      <name val="Arial"/>
      <charset val="177"/>
    </font>
    <font>
      <b/>
      <sz val="12.5"/>
      <color indexed="8"/>
      <name val="David"/>
      <family val="2"/>
      <charset val="177"/>
    </font>
    <font>
      <sz val="12"/>
      <name val="Times New Roman"/>
      <family val="1"/>
    </font>
    <font>
      <sz val="12.5"/>
      <color indexed="8"/>
      <name val="David"/>
      <family val="2"/>
      <charset val="177"/>
    </font>
    <font>
      <sz val="11"/>
      <color indexed="8"/>
      <name val="Times New Roman"/>
      <family val="1"/>
    </font>
    <font>
      <b/>
      <sz val="12.5"/>
      <color indexed="10"/>
      <name val="David"/>
      <family val="2"/>
      <charset val="177"/>
    </font>
    <font>
      <sz val="11"/>
      <color indexed="8"/>
      <name val="David"/>
      <family val="2"/>
      <charset val="177"/>
    </font>
    <font>
      <sz val="9"/>
      <color indexed="8"/>
      <name val="David"/>
      <family val="2"/>
      <charset val="177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David"/>
      <family val="2"/>
      <charset val="177"/>
    </font>
    <font>
      <sz val="10"/>
      <name val="Times New Roman"/>
      <family val="1"/>
    </font>
    <font>
      <sz val="12.5"/>
      <name val="David"/>
      <family val="2"/>
      <charset val="177"/>
    </font>
    <font>
      <sz val="11"/>
      <name val="David"/>
      <family val="2"/>
      <charset val="177"/>
    </font>
    <font>
      <b/>
      <sz val="12.5"/>
      <name val="David"/>
      <family val="2"/>
      <charset val="177"/>
    </font>
    <font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vertAlign val="superscript"/>
      <sz val="12.5"/>
      <name val="David"/>
      <family val="2"/>
      <charset val="177"/>
    </font>
    <font>
      <vertAlign val="superscript"/>
      <sz val="12.5"/>
      <color indexed="8"/>
      <name val="David"/>
      <family val="2"/>
      <charset val="177"/>
    </font>
    <font>
      <vertAlign val="superscript"/>
      <sz val="12"/>
      <name val="David"/>
      <family val="2"/>
      <charset val="177"/>
    </font>
    <font>
      <b/>
      <sz val="10"/>
      <color indexed="10"/>
      <name val="Arial"/>
      <family val="2"/>
    </font>
    <font>
      <b/>
      <sz val="12.5"/>
      <color rgb="FFFF0000"/>
      <name val="David"/>
      <family val="2"/>
      <charset val="177"/>
    </font>
    <font>
      <b/>
      <sz val="10"/>
      <color rgb="FFFF0000"/>
      <name val="Arial"/>
      <family val="2"/>
    </font>
    <font>
      <sz val="9"/>
      <name val="David"/>
      <family val="2"/>
      <charset val="177"/>
    </font>
    <font>
      <sz val="9"/>
      <name val="Times New Roman"/>
      <family val="1"/>
    </font>
    <font>
      <sz val="12.5"/>
      <color indexed="8"/>
      <name val="David"/>
      <family val="2"/>
      <charset val="177"/>
    </font>
    <font>
      <sz val="11"/>
      <color rgb="FF0070C0"/>
      <name val="David"/>
      <family val="2"/>
      <charset val="177"/>
    </font>
    <font>
      <sz val="10"/>
      <color rgb="FF0070C0"/>
      <name val="Arial"/>
      <family val="2"/>
    </font>
    <font>
      <sz val="12"/>
      <name val="David"/>
      <family val="2"/>
      <charset val="177"/>
    </font>
    <font>
      <sz val="12"/>
      <color rgb="FF000000"/>
      <name val="David"/>
      <family val="2"/>
      <charset val="177"/>
    </font>
    <font>
      <b/>
      <sz val="12"/>
      <color rgb="FF3366FF"/>
      <name val="David"/>
      <family val="2"/>
      <charset val="177"/>
    </font>
    <font>
      <u/>
      <sz val="10"/>
      <color theme="10"/>
      <name val="Arial"/>
      <family val="2"/>
    </font>
    <font>
      <b/>
      <sz val="12.5"/>
      <color rgb="FFFF0000"/>
      <name val="David"/>
      <family val="2"/>
    </font>
    <font>
      <sz val="12.5"/>
      <name val="David"/>
      <family val="2"/>
    </font>
    <font>
      <vertAlign val="superscript"/>
      <sz val="12.5"/>
      <name val="David"/>
      <family val="2"/>
    </font>
    <font>
      <sz val="11"/>
      <color theme="3" tint="0.39997558519241921"/>
      <name val="David"/>
      <family val="2"/>
      <charset val="177"/>
    </font>
    <font>
      <sz val="12.5"/>
      <color rgb="FF0070C0"/>
      <name val="David"/>
      <family val="2"/>
      <charset val="177"/>
    </font>
    <font>
      <b/>
      <sz val="12.5"/>
      <color rgb="FF0070C0"/>
      <name val="David"/>
      <family val="2"/>
      <charset val="177"/>
    </font>
    <font>
      <b/>
      <sz val="11"/>
      <color rgb="FF0070C0"/>
      <name val="David"/>
      <family val="2"/>
      <charset val="177"/>
    </font>
    <font>
      <b/>
      <vertAlign val="superscript"/>
      <sz val="12.5"/>
      <color rgb="FF0070C0"/>
      <name val="David"/>
      <family val="2"/>
      <charset val="177"/>
    </font>
    <font>
      <b/>
      <sz val="12.5"/>
      <color theme="4"/>
      <name val="David"/>
      <family val="2"/>
      <charset val="177"/>
    </font>
    <font>
      <sz val="11"/>
      <color theme="4"/>
      <name val="David"/>
      <family val="2"/>
      <charset val="177"/>
    </font>
    <font>
      <b/>
      <vertAlign val="superscript"/>
      <sz val="12.5"/>
      <color theme="4"/>
      <name val="David"/>
      <family val="2"/>
      <charset val="177"/>
    </font>
    <font>
      <vertAlign val="superscript"/>
      <sz val="12.5"/>
      <color indexed="8"/>
      <name val="David"/>
      <family val="2"/>
    </font>
    <font>
      <sz val="10"/>
      <color rgb="FF0070C0"/>
      <name val="David"/>
      <family val="2"/>
      <charset val="177"/>
    </font>
    <font>
      <sz val="12.5"/>
      <color rgb="FF0070C0"/>
      <name val="David"/>
      <family val="2"/>
    </font>
    <font>
      <vertAlign val="superscript"/>
      <sz val="12.5"/>
      <color rgb="FF0070C0"/>
      <name val="David"/>
      <family val="2"/>
    </font>
    <font>
      <b/>
      <sz val="10"/>
      <color rgb="FFFF0000"/>
      <name val="Arial"/>
      <family val="2"/>
      <charset val="177"/>
    </font>
    <font>
      <b/>
      <vertAlign val="superscript"/>
      <sz val="12.5"/>
      <color rgb="FFFF0000"/>
      <name val="David"/>
      <family val="2"/>
    </font>
    <font>
      <b/>
      <sz val="11"/>
      <name val="David"/>
      <family val="2"/>
      <charset val="177"/>
    </font>
    <font>
      <b/>
      <vertAlign val="superscript"/>
      <sz val="12.5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0" fontId="17" fillId="0" borderId="0"/>
  </cellStyleXfs>
  <cellXfs count="256"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2" fillId="0" borderId="0" xfId="0" applyFont="1"/>
    <xf numFmtId="0" fontId="12" fillId="0" borderId="0" xfId="0" applyFont="1" applyBorder="1" applyAlignment="1">
      <alignment horizontal="right" wrapText="1"/>
    </xf>
    <xf numFmtId="0" fontId="12" fillId="0" borderId="5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2" fillId="0" borderId="2" xfId="0" applyFont="1" applyBorder="1"/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3" fillId="0" borderId="0" xfId="0" applyFont="1"/>
    <xf numFmtId="0" fontId="13" fillId="0" borderId="0" xfId="0" applyFont="1" applyAlignment="1">
      <alignment horizontal="right" readingOrder="2"/>
    </xf>
    <xf numFmtId="0" fontId="12" fillId="0" borderId="0" xfId="0" applyFont="1" applyAlignment="1">
      <alignment horizontal="right" vertical="top" wrapText="1"/>
    </xf>
    <xf numFmtId="0" fontId="15" fillId="0" borderId="0" xfId="0" applyFont="1"/>
    <xf numFmtId="0" fontId="13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7" fillId="0" borderId="0" xfId="0" applyFont="1"/>
    <xf numFmtId="0" fontId="5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right" vertical="top" wrapText="1"/>
    </xf>
    <xf numFmtId="164" fontId="0" fillId="0" borderId="0" xfId="0" applyNumberFormat="1"/>
    <xf numFmtId="0" fontId="0" fillId="0" borderId="0" xfId="0" applyFill="1"/>
    <xf numFmtId="0" fontId="12" fillId="0" borderId="2" xfId="0" applyFont="1" applyBorder="1" applyAlignment="1">
      <alignment wrapText="1"/>
    </xf>
    <xf numFmtId="0" fontId="0" fillId="0" borderId="0" xfId="0" applyAlignment="1"/>
    <xf numFmtId="164" fontId="12" fillId="0" borderId="0" xfId="0" applyNumberFormat="1" applyFont="1"/>
    <xf numFmtId="0" fontId="3" fillId="0" borderId="2" xfId="0" applyFont="1" applyBorder="1" applyAlignment="1">
      <alignment horizontal="right" vertical="top" wrapText="1"/>
    </xf>
    <xf numFmtId="164" fontId="12" fillId="0" borderId="2" xfId="0" applyNumberFormat="1" applyFont="1" applyBorder="1"/>
    <xf numFmtId="0" fontId="1" fillId="0" borderId="0" xfId="0" applyFont="1" applyAlignment="1"/>
    <xf numFmtId="0" fontId="0" fillId="0" borderId="2" xfId="0" applyBorder="1" applyAlignment="1"/>
    <xf numFmtId="164" fontId="12" fillId="0" borderId="0" xfId="0" applyNumberFormat="1" applyFont="1" applyAlignment="1">
      <alignment horizontal="right" wrapText="1"/>
    </xf>
    <xf numFmtId="164" fontId="12" fillId="0" borderId="1" xfId="0" applyNumberFormat="1" applyFont="1" applyBorder="1" applyAlignment="1">
      <alignment horizontal="right" wrapText="1"/>
    </xf>
    <xf numFmtId="164" fontId="12" fillId="0" borderId="0" xfId="0" applyNumberFormat="1" applyFont="1" applyAlignment="1"/>
    <xf numFmtId="164" fontId="1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12" fillId="0" borderId="2" xfId="0" applyNumberFormat="1" applyFont="1" applyBorder="1" applyAlignment="1"/>
    <xf numFmtId="164" fontId="12" fillId="0" borderId="2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6" fillId="0" borderId="0" xfId="0" applyFont="1" applyAlignment="1"/>
    <xf numFmtId="0" fontId="3" fillId="0" borderId="4" xfId="0" applyFont="1" applyBorder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0" fontId="3" fillId="0" borderId="4" xfId="0" applyFont="1" applyBorder="1" applyAlignment="1">
      <alignment horizontal="centerContinuous" wrapText="1"/>
    </xf>
    <xf numFmtId="0" fontId="13" fillId="0" borderId="2" xfId="0" applyFont="1" applyBorder="1" applyAlignment="1"/>
    <xf numFmtId="0" fontId="3" fillId="0" borderId="3" xfId="0" applyFont="1" applyBorder="1" applyAlignment="1">
      <alignment horizontal="centerContinuous" wrapText="1"/>
    </xf>
    <xf numFmtId="0" fontId="12" fillId="0" borderId="7" xfId="0" applyFont="1" applyBorder="1" applyAlignment="1">
      <alignment horizontal="centerContinuous" wrapText="1" readingOrder="2"/>
    </xf>
    <xf numFmtId="164" fontId="12" fillId="0" borderId="0" xfId="0" applyNumberFormat="1" applyFont="1" applyAlignment="1">
      <alignment wrapText="1"/>
    </xf>
    <xf numFmtId="164" fontId="12" fillId="0" borderId="2" xfId="0" applyNumberFormat="1" applyFont="1" applyBorder="1" applyAlignment="1">
      <alignment wrapText="1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centerContinuous" wrapText="1" readingOrder="2"/>
    </xf>
    <xf numFmtId="0" fontId="0" fillId="0" borderId="0" xfId="0" applyAlignment="1">
      <alignment horizontal="centerContinuous" wrapText="1"/>
    </xf>
    <xf numFmtId="0" fontId="12" fillId="0" borderId="4" xfId="0" applyFont="1" applyBorder="1" applyAlignment="1">
      <alignment horizontal="centerContinuous" wrapText="1" readingOrder="2"/>
    </xf>
    <xf numFmtId="0" fontId="12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centerContinuous" wrapText="1" readingOrder="2"/>
    </xf>
    <xf numFmtId="0" fontId="0" fillId="0" borderId="0" xfId="0" applyFill="1" applyAlignment="1">
      <alignment horizontal="centerContinuous" wrapText="1"/>
    </xf>
    <xf numFmtId="0" fontId="12" fillId="0" borderId="4" xfId="0" applyFont="1" applyBorder="1" applyAlignment="1">
      <alignment horizontal="centerContinuous" wrapText="1"/>
    </xf>
    <xf numFmtId="3" fontId="12" fillId="0" borderId="0" xfId="0" applyNumberFormat="1" applyFont="1"/>
    <xf numFmtId="3" fontId="12" fillId="0" borderId="2" xfId="0" applyNumberFormat="1" applyFont="1" applyBorder="1"/>
    <xf numFmtId="0" fontId="10" fillId="0" borderId="0" xfId="0" applyFont="1" applyFill="1" applyAlignment="1">
      <alignment horizontal="centerContinuous" wrapText="1" readingOrder="2"/>
    </xf>
    <xf numFmtId="0" fontId="12" fillId="0" borderId="1" xfId="0" applyFont="1" applyBorder="1" applyAlignment="1">
      <alignment horizontal="right" vertical="top" wrapText="1"/>
    </xf>
    <xf numFmtId="3" fontId="12" fillId="0" borderId="2" xfId="0" applyNumberFormat="1" applyFont="1" applyBorder="1" applyAlignment="1">
      <alignment horizontal="right" wrapText="1"/>
    </xf>
    <xf numFmtId="0" fontId="12" fillId="0" borderId="0" xfId="0" applyFont="1" applyAlignment="1">
      <alignment horizontal="centerContinuous" wrapText="1"/>
    </xf>
    <xf numFmtId="0" fontId="12" fillId="0" borderId="0" xfId="0" applyFont="1" applyFill="1" applyAlignment="1">
      <alignment horizontal="centerContinuous" wrapText="1"/>
    </xf>
    <xf numFmtId="0" fontId="0" fillId="0" borderId="0" xfId="0" applyFill="1" applyAlignment="1"/>
    <xf numFmtId="0" fontId="6" fillId="0" borderId="0" xfId="0" applyFont="1" applyFill="1" applyAlignment="1"/>
    <xf numFmtId="0" fontId="2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centerContinuous" wrapText="1"/>
    </xf>
    <xf numFmtId="0" fontId="2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Fill="1" applyAlignment="1">
      <alignment wrapText="1"/>
    </xf>
    <xf numFmtId="0" fontId="13" fillId="0" borderId="0" xfId="0" applyFont="1" applyFill="1" applyAlignment="1"/>
    <xf numFmtId="164" fontId="3" fillId="0" borderId="2" xfId="0" applyNumberFormat="1" applyFont="1" applyFill="1" applyBorder="1" applyAlignment="1">
      <alignment wrapText="1"/>
    </xf>
    <xf numFmtId="1" fontId="0" fillId="0" borderId="0" xfId="0" applyNumberFormat="1"/>
    <xf numFmtId="1" fontId="0" fillId="0" borderId="2" xfId="0" applyNumberFormat="1" applyBorder="1"/>
    <xf numFmtId="1" fontId="12" fillId="0" borderId="4" xfId="0" applyNumberFormat="1" applyFont="1" applyBorder="1" applyAlignment="1">
      <alignment horizontal="right" wrapText="1"/>
    </xf>
    <xf numFmtId="1" fontId="12" fillId="0" borderId="2" xfId="0" applyNumberFormat="1" applyFont="1" applyBorder="1" applyAlignment="1">
      <alignment horizontal="right" wrapText="1"/>
    </xf>
    <xf numFmtId="1" fontId="0" fillId="0" borderId="0" xfId="0" applyNumberFormat="1" applyFill="1"/>
    <xf numFmtId="1" fontId="0" fillId="0" borderId="0" xfId="0" applyNumberFormat="1" applyFill="1" applyAlignment="1">
      <alignment horizontal="centerContinuous" wrapText="1"/>
    </xf>
    <xf numFmtId="1" fontId="12" fillId="0" borderId="0" xfId="0" applyNumberFormat="1" applyFont="1"/>
    <xf numFmtId="1" fontId="12" fillId="0" borderId="2" xfId="0" applyNumberFormat="1" applyFont="1" applyBorder="1"/>
    <xf numFmtId="1" fontId="3" fillId="0" borderId="0" xfId="0" applyNumberFormat="1" applyFont="1" applyBorder="1" applyAlignment="1">
      <alignment wrapText="1" readingOrder="2"/>
    </xf>
    <xf numFmtId="164" fontId="12" fillId="0" borderId="0" xfId="0" applyNumberFormat="1" applyFont="1" applyAlignment="1">
      <alignment horizontal="centerContinuous" wrapText="1"/>
    </xf>
    <xf numFmtId="1" fontId="12" fillId="0" borderId="0" xfId="0" applyNumberFormat="1" applyFont="1" applyAlignment="1"/>
    <xf numFmtId="1" fontId="12" fillId="0" borderId="2" xfId="0" applyNumberFormat="1" applyFont="1" applyBorder="1" applyAlignment="1"/>
    <xf numFmtId="0" fontId="13" fillId="0" borderId="0" xfId="0" applyFont="1" applyBorder="1"/>
    <xf numFmtId="0" fontId="12" fillId="0" borderId="2" xfId="0" applyFont="1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21" fillId="0" borderId="0" xfId="0" applyFont="1"/>
    <xf numFmtId="1" fontId="21" fillId="0" borderId="0" xfId="0" applyNumberFormat="1" applyFont="1"/>
    <xf numFmtId="0" fontId="13" fillId="0" borderId="0" xfId="0" applyFont="1" applyAlignment="1">
      <alignment horizontal="centerContinuous" wrapText="1" readingOrder="2"/>
    </xf>
    <xf numFmtId="0" fontId="22" fillId="0" borderId="0" xfId="0" applyFont="1" applyAlignment="1">
      <alignment horizontal="right" wrapText="1"/>
    </xf>
    <xf numFmtId="164" fontId="2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Fill="1" applyAlignment="1">
      <alignment horizontal="right" readingOrder="2"/>
    </xf>
    <xf numFmtId="1" fontId="22" fillId="0" borderId="0" xfId="0" applyNumberFormat="1" applyFont="1" applyAlignment="1">
      <alignment wrapText="1"/>
    </xf>
    <xf numFmtId="165" fontId="14" fillId="0" borderId="0" xfId="0" applyNumberFormat="1" applyFont="1" applyAlignment="1"/>
    <xf numFmtId="165" fontId="12" fillId="0" borderId="0" xfId="0" applyNumberFormat="1" applyFont="1" applyAlignment="1"/>
    <xf numFmtId="165" fontId="12" fillId="0" borderId="2" xfId="0" applyNumberFormat="1" applyFont="1" applyBorder="1" applyAlignment="1"/>
    <xf numFmtId="3" fontId="0" fillId="0" borderId="0" xfId="0" applyNumberFormat="1"/>
    <xf numFmtId="166" fontId="5" fillId="0" borderId="0" xfId="0" applyNumberFormat="1" applyFont="1" applyAlignment="1"/>
    <xf numFmtId="166" fontId="5" fillId="0" borderId="2" xfId="0" applyNumberFormat="1" applyFont="1" applyBorder="1" applyAlignment="1"/>
    <xf numFmtId="0" fontId="12" fillId="0" borderId="0" xfId="0" applyFont="1" applyBorder="1" applyAlignment="1">
      <alignment horizontal="centerContinuous" wrapText="1" readingOrder="2"/>
    </xf>
    <xf numFmtId="164" fontId="22" fillId="0" borderId="0" xfId="0" applyNumberFormat="1" applyFont="1" applyAlignment="1"/>
    <xf numFmtId="0" fontId="22" fillId="0" borderId="0" xfId="0" applyFont="1" applyFill="1" applyAlignment="1">
      <alignment horizontal="right" wrapText="1"/>
    </xf>
    <xf numFmtId="164" fontId="22" fillId="0" borderId="0" xfId="0" applyNumberFormat="1" applyFont="1" applyFill="1" applyAlignment="1">
      <alignment wrapText="1"/>
    </xf>
    <xf numFmtId="0" fontId="3" fillId="0" borderId="0" xfId="0" quotePrefix="1" applyFont="1" applyFill="1" applyAlignment="1">
      <alignment horizontal="right" wrapText="1"/>
    </xf>
    <xf numFmtId="165" fontId="12" fillId="0" borderId="0" xfId="0" applyNumberFormat="1" applyFont="1" applyBorder="1" applyAlignment="1"/>
    <xf numFmtId="0" fontId="12" fillId="0" borderId="4" xfId="0" applyFont="1" applyBorder="1" applyAlignment="1">
      <alignment wrapText="1"/>
    </xf>
    <xf numFmtId="0" fontId="22" fillId="0" borderId="2" xfId="0" applyFont="1" applyBorder="1" applyAlignment="1">
      <alignment horizontal="centerContinuous" wrapText="1"/>
    </xf>
    <xf numFmtId="164" fontId="22" fillId="0" borderId="0" xfId="0" applyNumberFormat="1" applyFont="1" applyAlignment="1">
      <alignment horizontal="right" wrapText="1"/>
    </xf>
    <xf numFmtId="164" fontId="22" fillId="0" borderId="2" xfId="0" applyNumberFormat="1" applyFont="1" applyBorder="1" applyAlignment="1">
      <alignment wrapText="1"/>
    </xf>
    <xf numFmtId="0" fontId="13" fillId="0" borderId="0" xfId="0" applyFont="1" applyAlignment="1"/>
    <xf numFmtId="164" fontId="12" fillId="0" borderId="0" xfId="0" applyNumberFormat="1" applyFont="1" applyBorder="1" applyAlignment="1">
      <alignment horizontal="centerContinuous" wrapText="1"/>
    </xf>
    <xf numFmtId="1" fontId="3" fillId="0" borderId="2" xfId="0" quotePrefix="1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12" fillId="0" borderId="0" xfId="0" applyNumberFormat="1" applyFont="1" applyBorder="1" applyAlignment="1"/>
    <xf numFmtId="0" fontId="3" fillId="0" borderId="2" xfId="0" quotePrefix="1" applyFont="1" applyBorder="1" applyAlignment="1">
      <alignment horizontal="right" wrapText="1"/>
    </xf>
    <xf numFmtId="0" fontId="17" fillId="0" borderId="0" xfId="0" applyFont="1" applyAlignment="1"/>
    <xf numFmtId="0" fontId="13" fillId="0" borderId="0" xfId="0" quotePrefix="1" applyFont="1" applyAlignment="1">
      <alignment horizontal="right" readingOrder="2"/>
    </xf>
    <xf numFmtId="0" fontId="12" fillId="0" borderId="0" xfId="0" applyFont="1" applyBorder="1" applyAlignment="1">
      <alignment horizontal="centerContinuous" wrapText="1"/>
    </xf>
    <xf numFmtId="165" fontId="12" fillId="0" borderId="0" xfId="0" applyNumberFormat="1" applyFont="1"/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65" fontId="12" fillId="0" borderId="2" xfId="0" applyNumberFormat="1" applyFont="1" applyBorder="1"/>
    <xf numFmtId="0" fontId="6" fillId="0" borderId="0" xfId="0" applyFont="1" applyAlignment="1">
      <alignment horizontal="centerContinuous" wrapText="1"/>
    </xf>
    <xf numFmtId="165" fontId="22" fillId="0" borderId="0" xfId="0" applyNumberFormat="1" applyFont="1"/>
    <xf numFmtId="0" fontId="22" fillId="0" borderId="0" xfId="0" applyFont="1" applyAlignment="1">
      <alignment wrapText="1"/>
    </xf>
    <xf numFmtId="0" fontId="13" fillId="0" borderId="2" xfId="0" applyFont="1" applyBorder="1"/>
    <xf numFmtId="1" fontId="17" fillId="0" borderId="0" xfId="0" applyNumberFormat="1" applyFont="1" applyAlignment="1">
      <alignment horizontal="centerContinuous" wrapText="1"/>
    </xf>
    <xf numFmtId="1" fontId="17" fillId="0" borderId="2" xfId="0" applyNumberFormat="1" applyFont="1" applyBorder="1"/>
    <xf numFmtId="0" fontId="1" fillId="0" borderId="0" xfId="0" applyFont="1" applyAlignment="1">
      <alignment horizontal="centerContinuous" wrapText="1" readingOrder="2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27" fillId="0" borderId="0" xfId="0" applyFont="1" applyFill="1" applyAlignment="1">
      <alignment horizontal="right" readingOrder="2"/>
    </xf>
    <xf numFmtId="164" fontId="23" fillId="0" borderId="0" xfId="0" applyNumberFormat="1" applyFont="1" applyFill="1" applyAlignment="1"/>
    <xf numFmtId="0" fontId="3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 horizontal="right" wrapText="1"/>
    </xf>
    <xf numFmtId="165" fontId="12" fillId="0" borderId="0" xfId="0" applyNumberFormat="1" applyFont="1" applyBorder="1"/>
    <xf numFmtId="3" fontId="12" fillId="0" borderId="0" xfId="0" applyNumberFormat="1" applyFont="1" applyBorder="1"/>
    <xf numFmtId="1" fontId="12" fillId="0" borderId="0" xfId="0" applyNumberFormat="1" applyFont="1" applyAlignment="1">
      <alignment horizontal="centerContinuous" wrapText="1"/>
    </xf>
    <xf numFmtId="1" fontId="0" fillId="0" borderId="0" xfId="0" applyNumberFormat="1" applyAlignment="1">
      <alignment horizontal="centerContinuous" wrapText="1"/>
    </xf>
    <xf numFmtId="0" fontId="14" fillId="0" borderId="2" xfId="0" applyFont="1" applyBorder="1" applyAlignment="1">
      <alignment horizontal="right"/>
    </xf>
    <xf numFmtId="1" fontId="12" fillId="0" borderId="4" xfId="0" applyNumberFormat="1" applyFont="1" applyBorder="1" applyAlignment="1">
      <alignment horizontal="centerContinuous" wrapText="1"/>
    </xf>
    <xf numFmtId="1" fontId="2" fillId="0" borderId="0" xfId="0" applyNumberFormat="1" applyFont="1" applyBorder="1" applyAlignment="1">
      <alignment horizontal="right" wrapText="1"/>
    </xf>
    <xf numFmtId="1" fontId="2" fillId="0" borderId="2" xfId="0" applyNumberFormat="1" applyFont="1" applyBorder="1" applyAlignment="1">
      <alignment horizontal="right" wrapText="1"/>
    </xf>
    <xf numFmtId="1" fontId="12" fillId="0" borderId="0" xfId="0" applyNumberFormat="1" applyFont="1" applyAlignment="1">
      <alignment wrapText="1"/>
    </xf>
    <xf numFmtId="1" fontId="12" fillId="0" borderId="2" xfId="0" applyNumberFormat="1" applyFont="1" applyBorder="1" applyAlignment="1">
      <alignment wrapText="1"/>
    </xf>
    <xf numFmtId="0" fontId="12" fillId="0" borderId="4" xfId="0" applyFont="1" applyFill="1" applyBorder="1" applyAlignment="1">
      <alignment horizontal="centerContinuous" wrapText="1"/>
    </xf>
    <xf numFmtId="164" fontId="23" fillId="0" borderId="2" xfId="0" applyNumberFormat="1" applyFont="1" applyFill="1" applyBorder="1" applyAlignment="1"/>
    <xf numFmtId="164" fontId="3" fillId="0" borderId="0" xfId="0" applyNumberFormat="1" applyFont="1" applyFill="1" applyAlignment="1">
      <alignment horizontal="centerContinuous" wrapText="1"/>
    </xf>
    <xf numFmtId="164" fontId="23" fillId="0" borderId="0" xfId="0" applyNumberFormat="1" applyFont="1" applyFill="1" applyAlignment="1">
      <alignment horizontal="centerContinuous" wrapText="1"/>
    </xf>
    <xf numFmtId="0" fontId="13" fillId="0" borderId="0" xfId="0" applyFont="1" applyFill="1" applyAlignment="1">
      <alignment horizontal="centerContinuous" wrapText="1" readingOrder="2"/>
    </xf>
    <xf numFmtId="164" fontId="0" fillId="0" borderId="0" xfId="0" applyNumberFormat="1" applyFill="1" applyAlignment="1"/>
    <xf numFmtId="0" fontId="29" fillId="0" borderId="0" xfId="0" applyFont="1" applyAlignment="1">
      <alignment horizontal="right" vertical="center" wrapText="1" readingOrder="2"/>
    </xf>
    <xf numFmtId="0" fontId="30" fillId="0" borderId="0" xfId="0" applyFont="1" applyAlignment="1">
      <alignment horizontal="right" vertical="center" wrapText="1" readingOrder="2"/>
    </xf>
    <xf numFmtId="0" fontId="31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29" fillId="0" borderId="0" xfId="0" applyFont="1" applyBorder="1" applyAlignment="1">
      <alignment horizontal="right" vertical="center" wrapText="1" readingOrder="2"/>
    </xf>
    <xf numFmtId="0" fontId="13" fillId="0" borderId="0" xfId="0" applyFont="1" applyAlignment="1">
      <alignment readingOrder="2"/>
    </xf>
    <xf numFmtId="0" fontId="14" fillId="0" borderId="0" xfId="0" quotePrefix="1" applyFont="1" applyAlignment="1">
      <alignment horizontal="right" readingOrder="2"/>
    </xf>
    <xf numFmtId="0" fontId="0" fillId="0" borderId="0" xfId="0" applyBorder="1"/>
    <xf numFmtId="0" fontId="30" fillId="0" borderId="0" xfId="0" applyFont="1" applyBorder="1" applyAlignment="1">
      <alignment horizontal="right" vertical="center" wrapText="1" readingOrder="2"/>
    </xf>
    <xf numFmtId="0" fontId="0" fillId="0" borderId="0" xfId="0" applyFill="1" applyBorder="1" applyAlignment="1"/>
    <xf numFmtId="0" fontId="13" fillId="0" borderId="0" xfId="0" applyFont="1" applyFill="1" applyBorder="1" applyAlignment="1">
      <alignment horizontal="centerContinuous" wrapText="1" readingOrder="2"/>
    </xf>
    <xf numFmtId="3" fontId="5" fillId="0" borderId="0" xfId="0" applyNumberFormat="1" applyFont="1" applyAlignment="1">
      <alignment wrapText="1"/>
    </xf>
    <xf numFmtId="0" fontId="13" fillId="0" borderId="0" xfId="0" applyFont="1" applyBorder="1" applyAlignment="1">
      <alignment horizontal="centerContinuous" wrapText="1" readingOrder="2"/>
    </xf>
    <xf numFmtId="0" fontId="3" fillId="0" borderId="3" xfId="0" applyFont="1" applyBorder="1" applyAlignment="1">
      <alignment wrapText="1"/>
    </xf>
    <xf numFmtId="0" fontId="26" fillId="0" borderId="3" xfId="0" applyFont="1" applyBorder="1" applyAlignment="1">
      <alignment wrapText="1"/>
    </xf>
    <xf numFmtId="166" fontId="0" fillId="0" borderId="0" xfId="0" applyNumberFormat="1"/>
    <xf numFmtId="0" fontId="13" fillId="0" borderId="2" xfId="0" applyFont="1" applyFill="1" applyBorder="1" applyAlignment="1"/>
    <xf numFmtId="1" fontId="0" fillId="0" borderId="0" xfId="0" applyNumberFormat="1" applyFill="1" applyAlignment="1"/>
    <xf numFmtId="1" fontId="3" fillId="0" borderId="4" xfId="0" applyNumberFormat="1" applyFont="1" applyFill="1" applyBorder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1" fontId="3" fillId="0" borderId="2" xfId="0" applyNumberFormat="1" applyFont="1" applyFill="1" applyBorder="1" applyAlignment="1">
      <alignment wrapText="1"/>
    </xf>
    <xf numFmtId="0" fontId="12" fillId="0" borderId="4" xfId="0" applyFont="1" applyFill="1" applyBorder="1" applyAlignment="1">
      <alignment horizontal="right" wrapText="1"/>
    </xf>
    <xf numFmtId="1" fontId="12" fillId="0" borderId="4" xfId="0" applyNumberFormat="1" applyFont="1" applyFill="1" applyBorder="1" applyAlignment="1">
      <alignment horizontal="right" wrapText="1"/>
    </xf>
    <xf numFmtId="1" fontId="3" fillId="0" borderId="0" xfId="0" applyNumberFormat="1" applyFont="1" applyFill="1" applyAlignment="1">
      <alignment horizontal="centerContinuous" wrapText="1"/>
    </xf>
    <xf numFmtId="0" fontId="32" fillId="0" borderId="0" xfId="1"/>
    <xf numFmtId="0" fontId="13" fillId="0" borderId="0" xfId="0" applyFont="1" applyBorder="1" applyAlignment="1"/>
    <xf numFmtId="0" fontId="3" fillId="0" borderId="0" xfId="0" applyFont="1" applyBorder="1" applyAlignment="1">
      <alignment wrapText="1"/>
    </xf>
    <xf numFmtId="0" fontId="33" fillId="0" borderId="4" xfId="0" applyFont="1" applyBorder="1" applyAlignment="1">
      <alignment wrapText="1"/>
    </xf>
    <xf numFmtId="0" fontId="34" fillId="0" borderId="2" xfId="0" applyFont="1" applyBorder="1" applyAlignment="1">
      <alignment horizontal="right" wrapText="1"/>
    </xf>
    <xf numFmtId="0" fontId="36" fillId="0" borderId="0" xfId="0" applyFont="1" applyAlignment="1">
      <alignment horizontal="right" readingOrder="2"/>
    </xf>
    <xf numFmtId="0" fontId="36" fillId="0" borderId="0" xfId="0" applyFont="1" applyAlignment="1">
      <alignment horizontal="centerContinuous" wrapText="1" readingOrder="2"/>
    </xf>
    <xf numFmtId="1" fontId="37" fillId="0" borderId="0" xfId="0" applyNumberFormat="1" applyFont="1" applyAlignment="1">
      <alignment horizontal="centerContinuous" wrapText="1"/>
    </xf>
    <xf numFmtId="1" fontId="28" fillId="0" borderId="0" xfId="0" applyNumberFormat="1" applyFont="1" applyAlignment="1">
      <alignment horizontal="centerContinuous" wrapText="1"/>
    </xf>
    <xf numFmtId="0" fontId="28" fillId="0" borderId="0" xfId="0" applyFont="1" applyAlignment="1">
      <alignment horizontal="centerContinuous" wrapText="1"/>
    </xf>
    <xf numFmtId="0" fontId="27" fillId="0" borderId="2" xfId="0" applyFont="1" applyBorder="1"/>
    <xf numFmtId="1" fontId="28" fillId="0" borderId="0" xfId="0" applyNumberFormat="1" applyFont="1"/>
    <xf numFmtId="1" fontId="28" fillId="0" borderId="2" xfId="0" applyNumberFormat="1" applyFont="1" applyBorder="1"/>
    <xf numFmtId="0" fontId="28" fillId="0" borderId="2" xfId="0" applyFont="1" applyBorder="1"/>
    <xf numFmtId="0" fontId="27" fillId="0" borderId="0" xfId="0" applyFont="1" applyBorder="1"/>
    <xf numFmtId="164" fontId="21" fillId="0" borderId="0" xfId="0" applyNumberFormat="1" applyFont="1"/>
    <xf numFmtId="164" fontId="17" fillId="0" borderId="0" xfId="0" applyNumberFormat="1" applyFont="1"/>
    <xf numFmtId="164" fontId="0" fillId="0" borderId="2" xfId="0" applyNumberFormat="1" applyBorder="1"/>
    <xf numFmtId="164" fontId="33" fillId="0" borderId="0" xfId="0" applyNumberFormat="1" applyFont="1" applyFill="1" applyAlignment="1">
      <alignment wrapText="1"/>
    </xf>
    <xf numFmtId="0" fontId="12" fillId="0" borderId="0" xfId="0" quotePrefix="1" applyFont="1" applyFill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38" fillId="0" borderId="0" xfId="0" applyFont="1" applyFill="1" applyAlignment="1">
      <alignment horizontal="centerContinuous" wrapText="1" readingOrder="2"/>
    </xf>
    <xf numFmtId="1" fontId="29" fillId="0" borderId="0" xfId="0" applyNumberFormat="1" applyFont="1" applyAlignment="1">
      <alignment horizontal="right" vertical="center" wrapText="1" readingOrder="2"/>
    </xf>
    <xf numFmtId="0" fontId="41" fillId="0" borderId="0" xfId="0" applyFont="1" applyAlignment="1">
      <alignment horizontal="right"/>
    </xf>
    <xf numFmtId="0" fontId="42" fillId="0" borderId="0" xfId="0" applyFont="1" applyBorder="1" applyAlignment="1">
      <alignment horizontal="centerContinuous" wrapText="1" readingOrder="2"/>
    </xf>
    <xf numFmtId="0" fontId="42" fillId="0" borderId="0" xfId="0" applyFont="1" applyAlignment="1">
      <alignment horizontal="right" readingOrder="2"/>
    </xf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 wrapText="1" readingOrder="2"/>
    </xf>
    <xf numFmtId="0" fontId="37" fillId="0" borderId="7" xfId="0" applyFont="1" applyBorder="1" applyAlignment="1">
      <alignment horizontal="centerContinuous" wrapText="1" readingOrder="2"/>
    </xf>
    <xf numFmtId="0" fontId="41" fillId="0" borderId="0" xfId="0" applyFont="1" applyAlignment="1">
      <alignment horizontal="right" readingOrder="2"/>
    </xf>
    <xf numFmtId="164" fontId="33" fillId="0" borderId="0" xfId="0" applyNumberFormat="1" applyFont="1"/>
    <xf numFmtId="1" fontId="33" fillId="0" borderId="0" xfId="0" applyNumberFormat="1" applyFont="1"/>
    <xf numFmtId="3" fontId="33" fillId="0" borderId="0" xfId="0" applyNumberFormat="1" applyFont="1"/>
    <xf numFmtId="0" fontId="38" fillId="0" borderId="0" xfId="0" quotePrefix="1" applyFont="1" applyAlignment="1">
      <alignment horizontal="right"/>
    </xf>
    <xf numFmtId="0" fontId="27" fillId="0" borderId="0" xfId="0" applyFont="1" applyFill="1" applyAlignment="1">
      <alignment horizontal="centerContinuous" wrapText="1" readingOrder="2"/>
    </xf>
    <xf numFmtId="0" fontId="13" fillId="0" borderId="2" xfId="0" applyFont="1" applyBorder="1" applyAlignment="1">
      <alignment horizontal="right" readingOrder="2"/>
    </xf>
    <xf numFmtId="0" fontId="38" fillId="0" borderId="0" xfId="0" applyFont="1" applyAlignment="1">
      <alignment horizontal="centerContinuous" wrapText="1" readingOrder="2"/>
    </xf>
    <xf numFmtId="1" fontId="37" fillId="0" borderId="2" xfId="0" applyNumberFormat="1" applyFont="1" applyBorder="1" applyAlignment="1">
      <alignment horizontal="right" wrapText="1"/>
    </xf>
    <xf numFmtId="1" fontId="37" fillId="0" borderId="4" xfId="0" applyNumberFormat="1" applyFont="1" applyBorder="1" applyAlignment="1">
      <alignment horizontal="right" wrapText="1"/>
    </xf>
    <xf numFmtId="165" fontId="33" fillId="0" borderId="0" xfId="0" applyNumberFormat="1" applyFont="1"/>
    <xf numFmtId="164" fontId="33" fillId="0" borderId="0" xfId="0" applyNumberFormat="1" applyFont="1" applyAlignment="1">
      <alignment wrapText="1"/>
    </xf>
    <xf numFmtId="0" fontId="38" fillId="0" borderId="0" xfId="0" quotePrefix="1" applyFont="1" applyAlignment="1">
      <alignment horizontal="centerContinuous" wrapText="1" readingOrder="2"/>
    </xf>
    <xf numFmtId="1" fontId="37" fillId="0" borderId="2" xfId="0" applyNumberFormat="1" applyFont="1" applyBorder="1" applyAlignment="1">
      <alignment horizontal="centerContinuous" wrapText="1"/>
    </xf>
    <xf numFmtId="1" fontId="33" fillId="0" borderId="0" xfId="0" applyNumberFormat="1" applyFont="1" applyAlignment="1">
      <alignment wrapText="1"/>
    </xf>
    <xf numFmtId="0" fontId="46" fillId="0" borderId="0" xfId="0" applyFont="1" applyFill="1" applyAlignment="1">
      <alignment horizontal="right" wrapText="1"/>
    </xf>
    <xf numFmtId="0" fontId="12" fillId="0" borderId="0" xfId="0" applyFont="1" applyBorder="1" applyAlignment="1">
      <alignment horizontal="right" vertical="top" wrapText="1"/>
    </xf>
    <xf numFmtId="3" fontId="33" fillId="0" borderId="0" xfId="0" applyNumberFormat="1" applyFont="1" applyAlignment="1">
      <alignment horizontal="right" wrapText="1"/>
    </xf>
    <xf numFmtId="164" fontId="48" fillId="0" borderId="0" xfId="0" applyNumberFormat="1" applyFont="1" applyFill="1" applyAlignment="1"/>
    <xf numFmtId="164" fontId="33" fillId="0" borderId="0" xfId="0" applyNumberFormat="1" applyFont="1" applyAlignment="1"/>
    <xf numFmtId="0" fontId="34" fillId="0" borderId="0" xfId="0" applyFont="1" applyAlignment="1">
      <alignment horizontal="right" wrapText="1"/>
    </xf>
    <xf numFmtId="164" fontId="34" fillId="0" borderId="0" xfId="0" applyNumberFormat="1" applyFont="1" applyAlignment="1"/>
    <xf numFmtId="1" fontId="34" fillId="0" borderId="0" xfId="0" applyNumberFormat="1" applyFont="1" applyAlignment="1"/>
    <xf numFmtId="0" fontId="33" fillId="0" borderId="0" xfId="0" applyFont="1" applyAlignment="1">
      <alignment horizontal="right" wrapText="1"/>
    </xf>
    <xf numFmtId="1" fontId="33" fillId="0" borderId="0" xfId="0" applyNumberFormat="1" applyFont="1" applyAlignment="1"/>
    <xf numFmtId="0" fontId="28" fillId="0" borderId="0" xfId="0" applyFont="1" applyFill="1" applyAlignment="1">
      <alignment horizontal="centerContinuous" wrapText="1"/>
    </xf>
    <xf numFmtId="1" fontId="28" fillId="0" borderId="0" xfId="0" applyNumberFormat="1" applyFont="1" applyFill="1" applyAlignment="1">
      <alignment horizontal="centerContinuous" wrapText="1"/>
    </xf>
    <xf numFmtId="0" fontId="27" fillId="0" borderId="0" xfId="0" applyFont="1" applyAlignment="1">
      <alignment horizontal="centerContinuous" wrapText="1" readingOrder="2"/>
    </xf>
    <xf numFmtId="0" fontId="37" fillId="0" borderId="4" xfId="0" applyFont="1" applyBorder="1" applyAlignment="1">
      <alignment horizontal="centerContinuous" wrapText="1"/>
    </xf>
    <xf numFmtId="0" fontId="37" fillId="0" borderId="4" xfId="0" applyFont="1" applyBorder="1" applyAlignment="1">
      <alignment horizontal="centerContinuous" wrapText="1" readingOrder="2"/>
    </xf>
    <xf numFmtId="1" fontId="12" fillId="0" borderId="0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164" fontId="0" fillId="0" borderId="0" xfId="0" applyNumberFormat="1" applyBorder="1"/>
    <xf numFmtId="0" fontId="38" fillId="0" borderId="0" xfId="0" applyFont="1" applyFill="1" applyAlignment="1">
      <alignment horizontal="centerContinuous" wrapText="1"/>
    </xf>
    <xf numFmtId="0" fontId="38" fillId="0" borderId="0" xfId="0" applyFont="1" applyAlignment="1">
      <alignment horizontal="right" readingOrder="2"/>
    </xf>
    <xf numFmtId="3" fontId="12" fillId="0" borderId="0" xfId="0" applyNumberFormat="1" applyFont="1" applyBorder="1" applyAlignment="1">
      <alignment horizontal="right" wrapText="1"/>
    </xf>
    <xf numFmtId="0" fontId="14" fillId="0" borderId="0" xfId="0" applyFont="1" applyFill="1" applyAlignment="1">
      <alignment horizontal="centerContinuous" wrapText="1" readingOrder="2"/>
    </xf>
    <xf numFmtId="1" fontId="37" fillId="0" borderId="4" xfId="0" applyNumberFormat="1" applyFont="1" applyBorder="1" applyAlignment="1">
      <alignment horizontal="center" wrapText="1"/>
    </xf>
    <xf numFmtId="0" fontId="14" fillId="0" borderId="4" xfId="0" applyFont="1" applyBorder="1" applyAlignment="1">
      <alignment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Brookdale/FamiliesGroup/Aging/SHNATON/2018/Chapter%205/5.18workfile_2017_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לוח"/>
      <sheetName val="Sheet3"/>
    </sheetNames>
    <sheetDataSet>
      <sheetData sheetId="0">
        <row r="5">
          <cell r="A5" t="str">
            <v>אוסטרליה</v>
          </cell>
          <cell r="B5" t="str">
            <v>Australia</v>
          </cell>
          <cell r="C5">
            <v>6.4</v>
          </cell>
          <cell r="D5">
            <v>6.3</v>
          </cell>
          <cell r="E5" t="str">
            <v>..</v>
          </cell>
        </row>
        <row r="6">
          <cell r="A6" t="str">
            <v>קנדה</v>
          </cell>
          <cell r="B6" t="str">
            <v>Canada</v>
          </cell>
          <cell r="C6">
            <v>3.8</v>
          </cell>
          <cell r="D6">
            <v>4.2</v>
          </cell>
          <cell r="E6" t="str">
            <v>..</v>
          </cell>
        </row>
        <row r="7">
          <cell r="A7" t="str">
            <v>אסטוניה</v>
          </cell>
          <cell r="B7" t="str">
            <v>Estonia</v>
          </cell>
          <cell r="C7">
            <v>5</v>
          </cell>
          <cell r="D7">
            <v>5</v>
          </cell>
          <cell r="E7" t="str">
            <v>..</v>
          </cell>
        </row>
        <row r="8">
          <cell r="A8" t="str">
            <v>פינלנד</v>
          </cell>
          <cell r="B8" t="str">
            <v>Finland</v>
          </cell>
          <cell r="C8">
            <v>4.7</v>
          </cell>
          <cell r="D8">
            <v>4.7</v>
          </cell>
          <cell r="E8" t="str">
            <v>..</v>
          </cell>
        </row>
        <row r="9">
          <cell r="A9" t="str">
            <v>צרפת</v>
          </cell>
          <cell r="B9" t="str">
            <v>France</v>
          </cell>
          <cell r="C9">
            <v>4.2</v>
          </cell>
          <cell r="D9">
            <v>4.0999999999999996</v>
          </cell>
          <cell r="E9" t="str">
            <v>..</v>
          </cell>
        </row>
        <row r="10">
          <cell r="A10" t="str">
            <v>גרמניה</v>
          </cell>
          <cell r="B10" t="str">
            <v>Germany</v>
          </cell>
          <cell r="C10">
            <v>4.0999999999999996</v>
          </cell>
          <cell r="D10">
            <v>4.0999999999999996</v>
          </cell>
          <cell r="E10" t="str">
            <v>..</v>
          </cell>
        </row>
        <row r="11">
          <cell r="A11" t="str">
            <v>הונגריה</v>
          </cell>
          <cell r="B11" t="str">
            <v>Hungary</v>
          </cell>
          <cell r="C11">
            <v>3</v>
          </cell>
          <cell r="D11">
            <v>3</v>
          </cell>
          <cell r="E11" t="str">
            <v>..</v>
          </cell>
        </row>
        <row r="12">
          <cell r="A12" t="str">
            <v>אירלנד</v>
          </cell>
          <cell r="B12" t="str">
            <v>Ireland</v>
          </cell>
          <cell r="C12">
            <v>3.5</v>
          </cell>
          <cell r="D12">
            <v>3.5</v>
          </cell>
          <cell r="E12" t="str">
            <v>..</v>
          </cell>
        </row>
        <row r="13">
          <cell r="A13" t="str">
            <v>ישראל</v>
          </cell>
          <cell r="B13" t="str">
            <v>Israel</v>
          </cell>
          <cell r="C13">
            <v>1.9</v>
          </cell>
          <cell r="D13">
            <v>1.8</v>
          </cell>
          <cell r="E13" t="str">
            <v>..</v>
          </cell>
        </row>
        <row r="14">
          <cell r="A14" t="str">
            <v>יפן</v>
          </cell>
          <cell r="B14" t="str">
            <v>Japan</v>
          </cell>
          <cell r="C14">
            <v>2.7</v>
          </cell>
          <cell r="D14">
            <v>2.7</v>
          </cell>
          <cell r="E14">
            <v>2.6</v>
          </cell>
        </row>
        <row r="15">
          <cell r="A15" t="str">
            <v>דרום קוריאה</v>
          </cell>
          <cell r="B15" t="str">
            <v>Korea</v>
          </cell>
          <cell r="C15">
            <v>2.6</v>
          </cell>
          <cell r="D15">
            <v>2.6</v>
          </cell>
          <cell r="E15" t="str">
            <v>..</v>
          </cell>
        </row>
        <row r="16">
          <cell r="A16" t="str">
            <v>לטביה</v>
          </cell>
          <cell r="B16" t="str">
            <v>Latvia</v>
          </cell>
          <cell r="C16">
            <v>0.4</v>
          </cell>
          <cell r="D16">
            <v>0.4</v>
          </cell>
          <cell r="E16" t="str">
            <v>..</v>
          </cell>
        </row>
        <row r="17">
          <cell r="A17" t="str">
            <v>לוקסמבורג</v>
          </cell>
          <cell r="B17" t="str">
            <v>Luxembourg</v>
          </cell>
          <cell r="C17">
            <v>5.5</v>
          </cell>
          <cell r="D17">
            <v>5.4</v>
          </cell>
          <cell r="E17" t="str">
            <v>..</v>
          </cell>
        </row>
        <row r="18">
          <cell r="A18" t="str">
            <v>הולנד</v>
          </cell>
          <cell r="B18" t="str">
            <v>Netherlands</v>
          </cell>
          <cell r="C18">
            <v>4.5999999999999996</v>
          </cell>
          <cell r="D18" t="str">
            <v>..</v>
          </cell>
          <cell r="E18" t="str">
            <v>..</v>
          </cell>
        </row>
        <row r="19">
          <cell r="A19" t="str">
            <v>ניו זילנד</v>
          </cell>
          <cell r="B19" t="str">
            <v>New Zealand</v>
          </cell>
          <cell r="C19">
            <v>4.5999999999999996</v>
          </cell>
          <cell r="D19">
            <v>4.5</v>
          </cell>
          <cell r="E19">
            <v>4.4000000000000004</v>
          </cell>
        </row>
        <row r="20">
          <cell r="A20" t="str">
            <v>נורווגיה</v>
          </cell>
          <cell r="B20" t="str">
            <v>Norway</v>
          </cell>
          <cell r="C20">
            <v>4.5999999999999996</v>
          </cell>
          <cell r="D20">
            <v>4.5</v>
          </cell>
          <cell r="E20">
            <v>4.3</v>
          </cell>
        </row>
        <row r="21">
          <cell r="A21" t="str">
            <v>פולין</v>
          </cell>
          <cell r="B21" t="str">
            <v>Poland</v>
          </cell>
          <cell r="C21">
            <v>0.9</v>
          </cell>
          <cell r="D21">
            <v>0.9</v>
          </cell>
          <cell r="E21" t="str">
            <v>..</v>
          </cell>
        </row>
        <row r="22">
          <cell r="A22" t="str">
            <v>פורטוגל</v>
          </cell>
          <cell r="B22" t="str">
            <v>Portugal</v>
          </cell>
          <cell r="C22">
            <v>1.3</v>
          </cell>
          <cell r="D22">
            <v>1.2</v>
          </cell>
          <cell r="E22">
            <v>1.3</v>
          </cell>
        </row>
        <row r="23">
          <cell r="A23" t="str">
            <v>סלובקיה</v>
          </cell>
          <cell r="B23" t="str">
            <v>Slovak Republic</v>
          </cell>
          <cell r="C23">
            <v>3.9</v>
          </cell>
          <cell r="D23">
            <v>4.3</v>
          </cell>
          <cell r="E23" t="str">
            <v>..</v>
          </cell>
        </row>
        <row r="24">
          <cell r="A24" t="str">
            <v>סלובניה</v>
          </cell>
          <cell r="B24" t="str">
            <v>Slovenia</v>
          </cell>
          <cell r="C24">
            <v>4.9000000000000004</v>
          </cell>
          <cell r="D24" t="str">
            <v>..</v>
          </cell>
          <cell r="E24" t="str">
            <v>..</v>
          </cell>
        </row>
        <row r="25">
          <cell r="A25" t="str">
            <v>ספרד</v>
          </cell>
          <cell r="B25" t="str">
            <v>Spain</v>
          </cell>
          <cell r="C25">
            <v>1.8</v>
          </cell>
          <cell r="D25">
            <v>1.9</v>
          </cell>
          <cell r="E25">
            <v>2</v>
          </cell>
        </row>
        <row r="26">
          <cell r="A26" t="str">
            <v>שוודיה</v>
          </cell>
          <cell r="B26" t="str">
            <v>Sweden</v>
          </cell>
          <cell r="C26">
            <v>4.5</v>
          </cell>
          <cell r="D26">
            <v>4.5</v>
          </cell>
          <cell r="E26" t="str">
            <v>..</v>
          </cell>
        </row>
        <row r="27">
          <cell r="A27" t="str">
            <v>שוויץ</v>
          </cell>
          <cell r="B27" t="str">
            <v>Switzerland</v>
          </cell>
          <cell r="C27">
            <v>5.9</v>
          </cell>
          <cell r="D27">
            <v>5.8</v>
          </cell>
          <cell r="E27" t="str">
            <v>..</v>
          </cell>
        </row>
        <row r="28">
          <cell r="A28" t="str">
            <v>ארצות הברית</v>
          </cell>
          <cell r="B28" t="str">
            <v>United States</v>
          </cell>
          <cell r="C28" t="str">
            <v>..</v>
          </cell>
          <cell r="D28">
            <v>2.4</v>
          </cell>
          <cell r="E28" t="str">
            <v>..</v>
          </cell>
        </row>
        <row r="33">
          <cell r="A33" t="str">
            <v>אוסטרליה</v>
          </cell>
          <cell r="B33" t="str">
            <v>Australia</v>
          </cell>
          <cell r="C33" t="str">
            <v>..</v>
          </cell>
          <cell r="D33">
            <v>5.7</v>
          </cell>
          <cell r="E33" t="str">
            <v>..</v>
          </cell>
        </row>
        <row r="34">
          <cell r="A34" t="str">
            <v>קנדה</v>
          </cell>
          <cell r="B34" t="str">
            <v>Canada</v>
          </cell>
          <cell r="C34">
            <v>8.8000000000000007</v>
          </cell>
          <cell r="D34">
            <v>8.6</v>
          </cell>
          <cell r="E34" t="str">
            <v>..</v>
          </cell>
        </row>
        <row r="35">
          <cell r="A35" t="str">
            <v>אסטוניה</v>
          </cell>
          <cell r="B35" t="str">
            <v>Estonia</v>
          </cell>
          <cell r="C35">
            <v>6</v>
          </cell>
          <cell r="D35">
            <v>5.7</v>
          </cell>
          <cell r="E35" t="str">
            <v>..</v>
          </cell>
        </row>
        <row r="36">
          <cell r="A36" t="str">
            <v>פינלנד</v>
          </cell>
          <cell r="B36" t="str">
            <v>Finland</v>
          </cell>
          <cell r="C36">
            <v>6.7</v>
          </cell>
          <cell r="D36">
            <v>6.5</v>
          </cell>
          <cell r="E36" t="str">
            <v>..</v>
          </cell>
        </row>
        <row r="37">
          <cell r="A37" t="str">
            <v>צרפת</v>
          </cell>
          <cell r="B37" t="str">
            <v>France</v>
          </cell>
          <cell r="C37">
            <v>6.1</v>
          </cell>
          <cell r="D37">
            <v>6</v>
          </cell>
          <cell r="E37" t="str">
            <v>..</v>
          </cell>
        </row>
        <row r="38">
          <cell r="A38" t="str">
            <v>גרמניה</v>
          </cell>
          <cell r="B38" t="str">
            <v>Germany</v>
          </cell>
          <cell r="C38">
            <v>9.3000000000000007</v>
          </cell>
          <cell r="D38">
            <v>9.5</v>
          </cell>
          <cell r="E38" t="str">
            <v>..</v>
          </cell>
        </row>
        <row r="39">
          <cell r="A39" t="str">
            <v>הונגריה</v>
          </cell>
          <cell r="B39" t="str">
            <v>Hungary</v>
          </cell>
          <cell r="C39">
            <v>9.8000000000000007</v>
          </cell>
          <cell r="D39">
            <v>9.3000000000000007</v>
          </cell>
          <cell r="E39" t="str">
            <v>..</v>
          </cell>
        </row>
        <row r="40">
          <cell r="A40" t="str">
            <v>ישראל</v>
          </cell>
          <cell r="B40" t="str">
            <v>Israel</v>
          </cell>
          <cell r="C40">
            <v>18.8</v>
          </cell>
          <cell r="D40">
            <v>18.7</v>
          </cell>
          <cell r="E40">
            <v>18.5</v>
          </cell>
        </row>
        <row r="41">
          <cell r="A41" t="str">
            <v>איטליה</v>
          </cell>
          <cell r="B41" t="str">
            <v>Italy</v>
          </cell>
          <cell r="C41">
            <v>5.5</v>
          </cell>
          <cell r="D41">
            <v>5.8</v>
          </cell>
          <cell r="E41" t="str">
            <v>..</v>
          </cell>
        </row>
        <row r="42">
          <cell r="A42" t="str">
            <v>דרום קוריאה</v>
          </cell>
          <cell r="B42" t="str">
            <v>Korea</v>
          </cell>
          <cell r="C42">
            <v>4.8</v>
          </cell>
          <cell r="D42">
            <v>5.2</v>
          </cell>
          <cell r="E42" t="str">
            <v>..</v>
          </cell>
        </row>
        <row r="43">
          <cell r="A43" t="str">
            <v>לוקסמבורג</v>
          </cell>
          <cell r="B43" t="str">
            <v>Luxembourg</v>
          </cell>
          <cell r="C43">
            <v>7.3</v>
          </cell>
          <cell r="D43">
            <v>7.3</v>
          </cell>
          <cell r="E43" t="str">
            <v>..</v>
          </cell>
        </row>
        <row r="44">
          <cell r="A44" t="str">
            <v>מקסיקו</v>
          </cell>
          <cell r="B44" t="str">
            <v>Mexico</v>
          </cell>
          <cell r="C44" t="str">
            <v>..</v>
          </cell>
          <cell r="D44">
            <v>17.100000000000001</v>
          </cell>
          <cell r="E44" t="str">
            <v>..</v>
          </cell>
        </row>
        <row r="45">
          <cell r="A45" t="str">
            <v>הולנד</v>
          </cell>
          <cell r="B45" t="str">
            <v>Netherlands</v>
          </cell>
          <cell r="C45">
            <v>8.6999999999999993</v>
          </cell>
          <cell r="D45" t="str">
            <v>..</v>
          </cell>
          <cell r="E45" t="str">
            <v>..</v>
          </cell>
        </row>
        <row r="46">
          <cell r="A46" t="str">
            <v>ניו זילנד</v>
          </cell>
          <cell r="B46" t="str">
            <v>New Zealand</v>
          </cell>
          <cell r="C46">
            <v>9</v>
          </cell>
          <cell r="D46">
            <v>9.5</v>
          </cell>
          <cell r="E46">
            <v>9.1</v>
          </cell>
        </row>
        <row r="47">
          <cell r="A47" t="str">
            <v>נורווגיה</v>
          </cell>
          <cell r="B47" t="str">
            <v>Norway</v>
          </cell>
          <cell r="C47">
            <v>11.5</v>
          </cell>
          <cell r="D47">
            <v>11.4</v>
          </cell>
          <cell r="E47">
            <v>11.4</v>
          </cell>
        </row>
        <row r="48">
          <cell r="A48" t="str">
            <v>פורטוגל</v>
          </cell>
          <cell r="B48" t="str">
            <v>Portugal</v>
          </cell>
          <cell r="C48">
            <v>0.8</v>
          </cell>
          <cell r="D48">
            <v>0.8</v>
          </cell>
          <cell r="E48">
            <v>0.6</v>
          </cell>
        </row>
        <row r="49">
          <cell r="A49" t="str">
            <v>סלובניה</v>
          </cell>
          <cell r="B49" t="str">
            <v>Slovenia</v>
          </cell>
          <cell r="C49">
            <v>6.5</v>
          </cell>
          <cell r="D49" t="str">
            <v>..</v>
          </cell>
          <cell r="E49" t="str">
            <v>..</v>
          </cell>
        </row>
        <row r="50">
          <cell r="A50" t="str">
            <v>ספרד</v>
          </cell>
          <cell r="B50" t="str">
            <v>Spain</v>
          </cell>
          <cell r="C50">
            <v>6.7</v>
          </cell>
          <cell r="D50">
            <v>7.1</v>
          </cell>
          <cell r="E50">
            <v>7.8</v>
          </cell>
        </row>
        <row r="51">
          <cell r="A51" t="str">
            <v>שוודיה</v>
          </cell>
          <cell r="B51" t="str">
            <v>Sweden</v>
          </cell>
          <cell r="C51">
            <v>12.5</v>
          </cell>
          <cell r="D51">
            <v>10.9</v>
          </cell>
          <cell r="E51" t="str">
            <v>..</v>
          </cell>
        </row>
        <row r="52">
          <cell r="A52" t="str">
            <v>שוויץ</v>
          </cell>
          <cell r="B52" t="str">
            <v>Switzerland</v>
          </cell>
          <cell r="C52">
            <v>15.7</v>
          </cell>
          <cell r="D52">
            <v>16.600000000000001</v>
          </cell>
          <cell r="E52" t="str">
            <v>..</v>
          </cell>
        </row>
        <row r="53">
          <cell r="A53" t="str">
            <v>ארצות הברית</v>
          </cell>
          <cell r="B53" t="str">
            <v>United States</v>
          </cell>
          <cell r="C53" t="str">
            <v>..</v>
          </cell>
          <cell r="D53">
            <v>7.5</v>
          </cell>
          <cell r="E53" t="str">
            <v>..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18"/>
  <sheetViews>
    <sheetView rightToLeft="1" tabSelected="1" workbookViewId="0"/>
  </sheetViews>
  <sheetFormatPr defaultColWidth="9.08984375" defaultRowHeight="12.5" x14ac:dyDescent="0.25"/>
  <cols>
    <col min="1" max="1" width="18.54296875" style="127" customWidth="1"/>
    <col min="2" max="3" width="10.6328125" style="32" customWidth="1"/>
    <col min="4" max="4" width="1.54296875" style="32" customWidth="1"/>
    <col min="5" max="6" width="10.6328125" style="32" customWidth="1"/>
    <col min="7" max="7" width="1.453125" style="32" customWidth="1"/>
    <col min="8" max="9" width="10.6328125" style="32" customWidth="1"/>
    <col min="10" max="16384" width="9.08984375" style="32"/>
  </cols>
  <sheetData>
    <row r="1" spans="1:10" ht="15" customHeight="1" x14ac:dyDescent="0.25"/>
    <row r="2" spans="1:10" ht="19" x14ac:dyDescent="0.35">
      <c r="A2" s="142" t="s">
        <v>210</v>
      </c>
    </row>
    <row r="3" spans="1:10" ht="14" x14ac:dyDescent="0.3">
      <c r="A3" s="138" t="s">
        <v>78</v>
      </c>
      <c r="B3" s="37"/>
      <c r="C3" s="37"/>
      <c r="D3" s="37"/>
      <c r="E3" s="37"/>
      <c r="F3" s="37"/>
      <c r="G3" s="37"/>
      <c r="H3" s="37"/>
      <c r="I3" s="37"/>
    </row>
    <row r="4" spans="1:10" ht="32" x14ac:dyDescent="0.35">
      <c r="A4" s="8"/>
      <c r="B4" s="94" t="s">
        <v>3</v>
      </c>
      <c r="C4" s="94"/>
      <c r="D4" s="8"/>
      <c r="E4" s="94" t="s">
        <v>4</v>
      </c>
      <c r="F4" s="94"/>
      <c r="G4" s="16"/>
      <c r="H4" s="118" t="s">
        <v>51</v>
      </c>
      <c r="I4" s="118"/>
    </row>
    <row r="5" spans="1:10" ht="16" x14ac:dyDescent="0.35">
      <c r="A5" s="12" t="s">
        <v>120</v>
      </c>
      <c r="B5" s="117">
        <v>2020</v>
      </c>
      <c r="C5" s="117">
        <v>2035</v>
      </c>
      <c r="D5" s="31"/>
      <c r="E5" s="117">
        <v>2020</v>
      </c>
      <c r="F5" s="117">
        <v>2035</v>
      </c>
      <c r="G5" s="31"/>
      <c r="H5" s="255">
        <v>2020</v>
      </c>
      <c r="I5" s="191">
        <v>2035</v>
      </c>
    </row>
    <row r="6" spans="1:10" ht="16" x14ac:dyDescent="0.35">
      <c r="A6" s="6"/>
      <c r="B6" s="38"/>
      <c r="C6" s="39"/>
      <c r="D6" s="38"/>
      <c r="E6" s="38"/>
      <c r="F6" s="39"/>
      <c r="G6" s="39"/>
      <c r="H6" s="119"/>
      <c r="I6" s="119"/>
    </row>
    <row r="7" spans="1:10" ht="16" x14ac:dyDescent="0.35">
      <c r="A7" s="143" t="s">
        <v>0</v>
      </c>
      <c r="B7" s="105">
        <v>727.60634499999992</v>
      </c>
      <c r="C7" s="105">
        <v>1154.5466959999999</v>
      </c>
      <c r="D7" s="38"/>
      <c r="E7" s="105">
        <v>100</v>
      </c>
      <c r="F7" s="105">
        <v>100</v>
      </c>
      <c r="G7" s="41"/>
      <c r="H7" s="101">
        <v>9.3345110027407348</v>
      </c>
      <c r="I7" s="101">
        <v>12.990644708823554</v>
      </c>
    </row>
    <row r="8" spans="1:10" ht="16" x14ac:dyDescent="0.35">
      <c r="A8" s="102" t="s">
        <v>1</v>
      </c>
      <c r="B8" s="106">
        <v>411.60340500000001</v>
      </c>
      <c r="C8" s="106">
        <v>699.87383700000009</v>
      </c>
      <c r="D8" s="38"/>
      <c r="E8" s="53">
        <v>56.569518370541431</v>
      </c>
      <c r="F8" s="53">
        <v>60.618928573851306</v>
      </c>
      <c r="G8" s="42"/>
      <c r="H8" s="101">
        <v>8.8687469547143589</v>
      </c>
      <c r="I8" s="101">
        <v>13.732812339160393</v>
      </c>
      <c r="J8" s="106"/>
    </row>
    <row r="9" spans="1:10" ht="19" x14ac:dyDescent="0.35">
      <c r="A9" s="102" t="s">
        <v>76</v>
      </c>
      <c r="B9" s="106">
        <v>142.90552199999999</v>
      </c>
      <c r="C9" s="106">
        <v>180.30818100000002</v>
      </c>
      <c r="D9" s="38"/>
      <c r="E9" s="53">
        <v>19.640499699050867</v>
      </c>
      <c r="F9" s="53">
        <v>15.617227230798816</v>
      </c>
      <c r="G9" s="42"/>
      <c r="H9" s="101">
        <v>19.114316779630386</v>
      </c>
      <c r="I9" s="101">
        <v>24.528346167689932</v>
      </c>
      <c r="J9" s="106"/>
    </row>
    <row r="10" spans="1:10" ht="19" x14ac:dyDescent="0.35">
      <c r="A10" s="102" t="s">
        <v>124</v>
      </c>
      <c r="B10" s="106">
        <v>61.902510999999997</v>
      </c>
      <c r="C10" s="106">
        <v>86.11098299999999</v>
      </c>
      <c r="D10" s="38"/>
      <c r="E10" s="53">
        <v>8.5076925765401352</v>
      </c>
      <c r="F10" s="53">
        <v>7.4584235785643784</v>
      </c>
      <c r="G10" s="42"/>
      <c r="H10" s="101">
        <v>16.781676672748922</v>
      </c>
      <c r="I10" s="101">
        <v>21.471327528750496</v>
      </c>
      <c r="J10" s="106"/>
    </row>
    <row r="11" spans="1:10" ht="32" x14ac:dyDescent="0.35">
      <c r="A11" s="102" t="s">
        <v>72</v>
      </c>
      <c r="B11" s="106">
        <v>58.651077000000001</v>
      </c>
      <c r="C11" s="106">
        <v>99.054172000000008</v>
      </c>
      <c r="D11" s="38"/>
      <c r="E11" s="53">
        <v>8.0608253904108</v>
      </c>
      <c r="F11" s="53">
        <v>8.5794859872865654</v>
      </c>
      <c r="G11" s="42"/>
      <c r="H11" s="101">
        <v>8.9685711439416664</v>
      </c>
      <c r="I11" s="101">
        <v>13.636400080330915</v>
      </c>
      <c r="J11" s="106"/>
    </row>
    <row r="12" spans="1:10" ht="16" x14ac:dyDescent="0.35">
      <c r="A12" s="102" t="s">
        <v>2</v>
      </c>
      <c r="B12" s="106">
        <v>47.096188000000005</v>
      </c>
      <c r="C12" s="106">
        <v>81.102847999999994</v>
      </c>
      <c r="D12" s="38"/>
      <c r="E12" s="53">
        <v>6.4727566387563602</v>
      </c>
      <c r="F12" s="53">
        <v>7.0246485725511096</v>
      </c>
      <c r="G12" s="42"/>
      <c r="H12" s="101">
        <v>3.5130728249801741</v>
      </c>
      <c r="I12" s="101">
        <v>4.3181301176377493</v>
      </c>
      <c r="J12" s="106"/>
    </row>
    <row r="13" spans="1:10" ht="19" x14ac:dyDescent="0.35">
      <c r="A13" s="192" t="s">
        <v>116</v>
      </c>
      <c r="B13" s="107">
        <v>5.4476420000000001</v>
      </c>
      <c r="C13" s="107">
        <v>8.0966749999999994</v>
      </c>
      <c r="D13" s="44"/>
      <c r="E13" s="54">
        <v>0.74870732470041901</v>
      </c>
      <c r="F13" s="54">
        <v>0.70128605694784307</v>
      </c>
      <c r="G13" s="45"/>
      <c r="H13" s="120">
        <v>12.764577488033652</v>
      </c>
      <c r="I13" s="120">
        <v>16.058187911187773</v>
      </c>
      <c r="J13" s="116"/>
    </row>
    <row r="14" spans="1:10" ht="14" x14ac:dyDescent="0.3">
      <c r="A14" s="20" t="s">
        <v>209</v>
      </c>
    </row>
    <row r="15" spans="1:10" ht="14" x14ac:dyDescent="0.3">
      <c r="A15" s="21" t="s">
        <v>181</v>
      </c>
    </row>
    <row r="16" spans="1:10" ht="14" x14ac:dyDescent="0.3">
      <c r="A16" s="21" t="s">
        <v>71</v>
      </c>
    </row>
    <row r="17" spans="1:1" ht="14" x14ac:dyDescent="0.3">
      <c r="A17" s="21" t="s">
        <v>117</v>
      </c>
    </row>
    <row r="18" spans="1:1" ht="14" x14ac:dyDescent="0.3">
      <c r="A18" s="21" t="s">
        <v>118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K44"/>
  <sheetViews>
    <sheetView rightToLeft="1" topLeftCell="A32" workbookViewId="0"/>
  </sheetViews>
  <sheetFormatPr defaultRowHeight="12.5" x14ac:dyDescent="0.25"/>
  <cols>
    <col min="1" max="1" width="15" customWidth="1"/>
    <col min="2" max="5" width="10.90625" style="81" customWidth="1"/>
    <col min="6" max="6" width="2.453125" style="81" customWidth="1"/>
    <col min="7" max="7" width="12.453125" style="81" customWidth="1"/>
  </cols>
  <sheetData>
    <row r="1" spans="1:11" ht="35" x14ac:dyDescent="0.35">
      <c r="A1" s="224" t="s">
        <v>191</v>
      </c>
      <c r="B1" s="139"/>
      <c r="C1" s="139"/>
      <c r="D1" s="139"/>
      <c r="E1" s="139"/>
      <c r="F1" s="139"/>
      <c r="G1" s="139"/>
    </row>
    <row r="2" spans="1:11" ht="16" x14ac:dyDescent="0.35">
      <c r="A2" s="152"/>
      <c r="B2" s="140"/>
      <c r="C2" s="140"/>
      <c r="D2" s="140"/>
      <c r="E2" s="140"/>
      <c r="F2" s="140"/>
      <c r="G2" s="140"/>
    </row>
    <row r="3" spans="1:11" ht="32" x14ac:dyDescent="0.35">
      <c r="A3" s="8"/>
      <c r="B3" s="230" t="s">
        <v>192</v>
      </c>
      <c r="C3" s="151"/>
      <c r="D3" s="150"/>
      <c r="E3" s="153"/>
      <c r="F3" s="154"/>
      <c r="G3" s="225" t="s">
        <v>193</v>
      </c>
    </row>
    <row r="4" spans="1:11" ht="19" x14ac:dyDescent="0.35">
      <c r="A4" s="19" t="s">
        <v>119</v>
      </c>
      <c r="B4" s="84" t="s">
        <v>114</v>
      </c>
      <c r="C4" s="83" t="s">
        <v>43</v>
      </c>
      <c r="D4" s="83" t="s">
        <v>44</v>
      </c>
      <c r="E4" s="84" t="s">
        <v>45</v>
      </c>
      <c r="F4" s="155"/>
      <c r="G4" s="83" t="s">
        <v>43</v>
      </c>
    </row>
    <row r="5" spans="1:11" ht="16" x14ac:dyDescent="0.35">
      <c r="A5" s="102" t="s">
        <v>10</v>
      </c>
      <c r="B5" s="156">
        <v>1</v>
      </c>
      <c r="C5" s="53">
        <v>84.3</v>
      </c>
      <c r="D5" s="53">
        <v>81.5</v>
      </c>
      <c r="E5" s="53">
        <v>86.9</v>
      </c>
      <c r="F5" s="156"/>
      <c r="G5" s="53">
        <v>74.099999999999994</v>
      </c>
      <c r="H5" s="29"/>
    </row>
    <row r="6" spans="1:11" ht="16" x14ac:dyDescent="0.35">
      <c r="A6" s="102" t="s">
        <v>96</v>
      </c>
      <c r="B6" s="156">
        <v>2</v>
      </c>
      <c r="C6" s="53">
        <v>83.4</v>
      </c>
      <c r="D6" s="53">
        <v>81.8</v>
      </c>
      <c r="E6" s="53">
        <v>85.1</v>
      </c>
      <c r="F6" s="156"/>
      <c r="G6" s="53">
        <v>72.5</v>
      </c>
      <c r="H6" s="29"/>
    </row>
    <row r="7" spans="1:11" ht="16" x14ac:dyDescent="0.35">
      <c r="A7" s="102" t="s">
        <v>35</v>
      </c>
      <c r="B7" s="156">
        <v>3</v>
      </c>
      <c r="C7" s="53">
        <v>83.3</v>
      </c>
      <c r="D7" s="53">
        <v>80.3</v>
      </c>
      <c r="E7" s="53">
        <v>86.1</v>
      </c>
      <c r="F7" s="156"/>
      <c r="G7" s="53">
        <v>73.099999999999994</v>
      </c>
      <c r="H7" s="29"/>
    </row>
    <row r="8" spans="1:11" ht="16" x14ac:dyDescent="0.35">
      <c r="A8" s="102" t="s">
        <v>111</v>
      </c>
      <c r="B8" s="156">
        <v>4</v>
      </c>
      <c r="C8" s="53">
        <v>83.2</v>
      </c>
      <c r="D8" s="53">
        <v>81</v>
      </c>
      <c r="E8" s="53">
        <v>85.5</v>
      </c>
      <c r="F8" s="156"/>
      <c r="G8" s="53">
        <v>73.599999999999994</v>
      </c>
      <c r="H8" s="29"/>
    </row>
    <row r="9" spans="1:11" ht="16" x14ac:dyDescent="0.35">
      <c r="A9" s="102" t="s">
        <v>21</v>
      </c>
      <c r="B9" s="156">
        <v>5</v>
      </c>
      <c r="C9" s="53">
        <v>83.2</v>
      </c>
      <c r="D9" s="53">
        <v>80.7</v>
      </c>
      <c r="E9" s="53">
        <v>85.7</v>
      </c>
      <c r="F9" s="156"/>
      <c r="G9" s="53">
        <v>72.099999999999994</v>
      </c>
      <c r="H9" s="29"/>
    </row>
    <row r="10" spans="1:11" ht="16" x14ac:dyDescent="0.35">
      <c r="A10" s="102" t="s">
        <v>31</v>
      </c>
      <c r="B10" s="156">
        <v>7</v>
      </c>
      <c r="C10" s="53">
        <v>83</v>
      </c>
      <c r="D10" s="53">
        <v>81.3</v>
      </c>
      <c r="E10" s="53">
        <v>84.8</v>
      </c>
      <c r="F10" s="156"/>
      <c r="G10" s="53">
        <v>70.900000000000006</v>
      </c>
      <c r="H10" s="29"/>
    </row>
    <row r="11" spans="1:11" s="26" customFormat="1" ht="16" x14ac:dyDescent="0.35">
      <c r="A11" s="102" t="s">
        <v>14</v>
      </c>
      <c r="B11" s="156">
        <v>8</v>
      </c>
      <c r="C11" s="53">
        <v>83</v>
      </c>
      <c r="D11" s="53">
        <v>80.900000000000006</v>
      </c>
      <c r="E11" s="53">
        <v>84.9</v>
      </c>
      <c r="F11" s="156"/>
      <c r="G11" s="53">
        <v>71.900000000000006</v>
      </c>
      <c r="H11" s="29"/>
      <c r="I11"/>
      <c r="J11"/>
      <c r="K11"/>
    </row>
    <row r="12" spans="1:11" ht="16" x14ac:dyDescent="0.35">
      <c r="A12" s="100" t="s">
        <v>34</v>
      </c>
      <c r="B12" s="231">
        <v>9</v>
      </c>
      <c r="C12" s="228">
        <v>82.6</v>
      </c>
      <c r="D12" s="228">
        <v>80.8</v>
      </c>
      <c r="E12" s="228">
        <v>84.4</v>
      </c>
      <c r="F12" s="137"/>
      <c r="G12" s="101">
        <v>72.400000000000006</v>
      </c>
      <c r="H12" s="29"/>
    </row>
    <row r="13" spans="1:11" ht="16" x14ac:dyDescent="0.35">
      <c r="A13" s="102" t="s">
        <v>16</v>
      </c>
      <c r="B13" s="156">
        <v>11</v>
      </c>
      <c r="C13" s="53">
        <v>82.5</v>
      </c>
      <c r="D13" s="53">
        <v>79.8</v>
      </c>
      <c r="E13" s="53">
        <v>85.1</v>
      </c>
      <c r="F13" s="156"/>
      <c r="G13" s="53">
        <v>72.099999999999994</v>
      </c>
      <c r="H13" s="29"/>
    </row>
    <row r="14" spans="1:11" ht="16" x14ac:dyDescent="0.35">
      <c r="A14" s="102" t="s">
        <v>22</v>
      </c>
      <c r="B14" s="156">
        <v>13</v>
      </c>
      <c r="C14" s="53">
        <v>82.4</v>
      </c>
      <c r="D14" s="53">
        <v>80.8</v>
      </c>
      <c r="E14" s="53">
        <v>84</v>
      </c>
      <c r="F14" s="156"/>
      <c r="G14" s="53">
        <v>71.900000000000006</v>
      </c>
      <c r="H14" s="29"/>
    </row>
    <row r="15" spans="1:11" ht="16" x14ac:dyDescent="0.35">
      <c r="A15" s="10" t="s">
        <v>88</v>
      </c>
      <c r="B15" s="247">
        <v>14</v>
      </c>
      <c r="C15" s="248">
        <v>82.3</v>
      </c>
      <c r="D15" s="248">
        <v>80.8</v>
      </c>
      <c r="E15" s="248">
        <v>83.9</v>
      </c>
      <c r="F15" s="247"/>
      <c r="G15" s="248">
        <v>72</v>
      </c>
      <c r="H15" s="29"/>
    </row>
    <row r="16" spans="1:11" ht="16" x14ac:dyDescent="0.35">
      <c r="A16" s="102" t="s">
        <v>30</v>
      </c>
      <c r="B16" s="156">
        <v>15</v>
      </c>
      <c r="C16" s="53">
        <v>82.2</v>
      </c>
      <c r="D16" s="53">
        <v>80.400000000000006</v>
      </c>
      <c r="E16" s="53">
        <v>84.1</v>
      </c>
      <c r="F16" s="156"/>
      <c r="G16" s="53">
        <v>71.3</v>
      </c>
      <c r="H16" s="29"/>
    </row>
    <row r="17" spans="1:8" ht="16" x14ac:dyDescent="0.35">
      <c r="A17" s="102" t="s">
        <v>28</v>
      </c>
      <c r="B17" s="156">
        <v>19</v>
      </c>
      <c r="C17" s="53">
        <v>81.8</v>
      </c>
      <c r="D17" s="53">
        <v>80.400000000000006</v>
      </c>
      <c r="E17" s="53">
        <v>83.1</v>
      </c>
      <c r="F17" s="156"/>
      <c r="G17" s="53">
        <v>71.400000000000006</v>
      </c>
      <c r="H17" s="29"/>
    </row>
    <row r="18" spans="1:8" ht="16" x14ac:dyDescent="0.35">
      <c r="A18" s="102" t="s">
        <v>12</v>
      </c>
      <c r="B18" s="156">
        <v>20</v>
      </c>
      <c r="C18" s="53">
        <v>81.7</v>
      </c>
      <c r="D18" s="53">
        <v>78.7</v>
      </c>
      <c r="E18" s="53">
        <v>84.8</v>
      </c>
      <c r="F18" s="156"/>
      <c r="G18" s="53">
        <v>70.900000000000006</v>
      </c>
      <c r="H18" s="29"/>
    </row>
    <row r="19" spans="1:8" ht="16" x14ac:dyDescent="0.35">
      <c r="A19" s="102" t="s">
        <v>24</v>
      </c>
      <c r="B19" s="156">
        <v>22</v>
      </c>
      <c r="C19" s="53">
        <v>81.599999999999994</v>
      </c>
      <c r="D19" s="53">
        <v>79.2</v>
      </c>
      <c r="E19" s="53">
        <v>84</v>
      </c>
      <c r="F19" s="156"/>
      <c r="G19" s="53">
        <v>71</v>
      </c>
      <c r="H19" s="29"/>
    </row>
    <row r="20" spans="1:8" ht="16" x14ac:dyDescent="0.35">
      <c r="A20" s="102" t="s">
        <v>23</v>
      </c>
      <c r="B20" s="156">
        <v>25</v>
      </c>
      <c r="C20" s="53">
        <v>81.400000000000006</v>
      </c>
      <c r="D20" s="53">
        <v>79.8</v>
      </c>
      <c r="E20" s="53">
        <v>83</v>
      </c>
      <c r="F20" s="156"/>
      <c r="G20" s="53">
        <v>70.099999999999994</v>
      </c>
      <c r="H20" s="29"/>
    </row>
    <row r="21" spans="1:8" ht="16" x14ac:dyDescent="0.35">
      <c r="A21" s="102" t="s">
        <v>25</v>
      </c>
      <c r="B21" s="156">
        <v>26</v>
      </c>
      <c r="C21" s="53">
        <v>81.3</v>
      </c>
      <c r="D21" s="53">
        <v>79.599999999999994</v>
      </c>
      <c r="E21" s="53">
        <v>83</v>
      </c>
      <c r="F21" s="156"/>
      <c r="G21" s="53">
        <v>71</v>
      </c>
      <c r="H21" s="29"/>
    </row>
    <row r="22" spans="1:8" ht="16" x14ac:dyDescent="0.35">
      <c r="A22" s="102" t="s">
        <v>20</v>
      </c>
      <c r="B22" s="156">
        <v>28</v>
      </c>
      <c r="C22" s="53">
        <v>81.099999999999994</v>
      </c>
      <c r="D22" s="53">
        <v>78.599999999999994</v>
      </c>
      <c r="E22" s="53">
        <v>83.6</v>
      </c>
      <c r="F22" s="156"/>
      <c r="G22" s="53">
        <v>70.900000000000006</v>
      </c>
      <c r="H22" s="29"/>
    </row>
    <row r="23" spans="1:8" ht="16" x14ac:dyDescent="0.35">
      <c r="A23" s="102" t="s">
        <v>27</v>
      </c>
      <c r="B23" s="156">
        <v>36</v>
      </c>
      <c r="C23" s="53">
        <v>79.099999999999994</v>
      </c>
      <c r="D23" s="53">
        <v>76.3</v>
      </c>
      <c r="E23" s="53">
        <v>81.900000000000006</v>
      </c>
      <c r="F23" s="156"/>
      <c r="G23" s="53">
        <v>68.8</v>
      </c>
      <c r="H23" s="29"/>
    </row>
    <row r="24" spans="1:8" ht="16" x14ac:dyDescent="0.35">
      <c r="A24" s="102" t="s">
        <v>36</v>
      </c>
      <c r="B24" s="156">
        <v>39</v>
      </c>
      <c r="C24" s="53">
        <v>78.599999999999994</v>
      </c>
      <c r="D24" s="53">
        <v>76.400000000000006</v>
      </c>
      <c r="E24" s="53">
        <v>80.7</v>
      </c>
      <c r="F24" s="156"/>
      <c r="G24" s="53">
        <v>68.400000000000006</v>
      </c>
      <c r="H24" s="29"/>
    </row>
    <row r="25" spans="1:8" ht="16" x14ac:dyDescent="0.35">
      <c r="A25" s="102" t="s">
        <v>9</v>
      </c>
      <c r="B25" s="156">
        <v>40</v>
      </c>
      <c r="C25" s="53">
        <v>78.5</v>
      </c>
      <c r="D25" s="53">
        <v>76.3</v>
      </c>
      <c r="E25" s="53">
        <v>80.7</v>
      </c>
      <c r="F25" s="156"/>
      <c r="G25" s="53">
        <v>66.099999999999994</v>
      </c>
      <c r="H25" s="29"/>
    </row>
    <row r="26" spans="1:8" ht="16" x14ac:dyDescent="0.35">
      <c r="A26" s="102" t="s">
        <v>32</v>
      </c>
      <c r="B26" s="156">
        <v>42</v>
      </c>
      <c r="C26" s="53">
        <v>78.3</v>
      </c>
      <c r="D26" s="53">
        <v>74.5</v>
      </c>
      <c r="E26" s="53">
        <v>81.900000000000006</v>
      </c>
      <c r="F26" s="156"/>
      <c r="G26" s="53">
        <v>68.7</v>
      </c>
      <c r="H26" s="29"/>
    </row>
    <row r="27" spans="1:8" ht="16" x14ac:dyDescent="0.35">
      <c r="A27" s="102" t="s">
        <v>41</v>
      </c>
      <c r="B27" s="156">
        <v>45</v>
      </c>
      <c r="C27" s="53">
        <v>77.900000000000006</v>
      </c>
      <c r="D27" s="53">
        <v>77</v>
      </c>
      <c r="E27" s="53">
        <v>78.8</v>
      </c>
      <c r="F27" s="156"/>
      <c r="G27" s="53">
        <v>67.599999999999994</v>
      </c>
      <c r="H27" s="29"/>
    </row>
    <row r="28" spans="1:8" ht="16" x14ac:dyDescent="0.35">
      <c r="A28" s="102" t="s">
        <v>7</v>
      </c>
      <c r="B28" s="156">
        <v>48</v>
      </c>
      <c r="C28" s="53">
        <v>77.400000000000006</v>
      </c>
      <c r="D28" s="53">
        <v>74.7</v>
      </c>
      <c r="E28" s="53">
        <v>80.5</v>
      </c>
      <c r="F28" s="156"/>
      <c r="G28" s="53">
        <v>68.5</v>
      </c>
      <c r="H28" s="29"/>
    </row>
    <row r="29" spans="1:8" ht="16" x14ac:dyDescent="0.35">
      <c r="A29" s="102" t="s">
        <v>29</v>
      </c>
      <c r="B29" s="156">
        <v>52</v>
      </c>
      <c r="C29" s="53">
        <v>77.099999999999994</v>
      </c>
      <c r="D29" s="53">
        <v>73.5</v>
      </c>
      <c r="E29" s="53">
        <v>80.599999999999994</v>
      </c>
      <c r="F29" s="156"/>
      <c r="G29" s="53">
        <v>67.5</v>
      </c>
      <c r="H29" s="29"/>
    </row>
    <row r="30" spans="1:8" ht="16" x14ac:dyDescent="0.35">
      <c r="A30" s="102" t="s">
        <v>33</v>
      </c>
      <c r="B30" s="156">
        <v>56</v>
      </c>
      <c r="C30" s="53">
        <v>76.599999999999994</v>
      </c>
      <c r="D30" s="53">
        <v>73.5</v>
      </c>
      <c r="E30" s="53">
        <v>79.5</v>
      </c>
      <c r="F30" s="156"/>
      <c r="G30" s="53">
        <v>67.099999999999994</v>
      </c>
      <c r="H30" s="29"/>
    </row>
    <row r="31" spans="1:8" ht="16" x14ac:dyDescent="0.35">
      <c r="A31" s="10" t="s">
        <v>26</v>
      </c>
      <c r="B31" s="156">
        <v>58</v>
      </c>
      <c r="C31" s="53">
        <v>76.400000000000006</v>
      </c>
      <c r="D31" s="53">
        <v>73.099999999999994</v>
      </c>
      <c r="E31" s="53">
        <v>79.599999999999994</v>
      </c>
      <c r="F31" s="156"/>
      <c r="G31" s="53">
        <v>67.2</v>
      </c>
      <c r="H31" s="29"/>
    </row>
    <row r="32" spans="1:8" ht="16" x14ac:dyDescent="0.35">
      <c r="A32" s="102" t="s">
        <v>39</v>
      </c>
      <c r="B32" s="156">
        <v>66</v>
      </c>
      <c r="C32" s="53">
        <v>76</v>
      </c>
      <c r="D32" s="53">
        <v>73.099999999999994</v>
      </c>
      <c r="E32" s="53">
        <v>78.900000000000006</v>
      </c>
      <c r="F32" s="156"/>
      <c r="G32" s="53">
        <v>65.8</v>
      </c>
      <c r="H32" s="29"/>
    </row>
    <row r="33" spans="1:8" ht="16" x14ac:dyDescent="0.35">
      <c r="A33" s="102" t="s">
        <v>15</v>
      </c>
      <c r="B33" s="156">
        <v>67</v>
      </c>
      <c r="C33" s="53">
        <v>75.900000000000006</v>
      </c>
      <c r="D33" s="53">
        <v>72.400000000000006</v>
      </c>
      <c r="E33" s="53">
        <v>79.400000000000006</v>
      </c>
      <c r="F33" s="156"/>
      <c r="G33" s="53">
        <v>65.400000000000006</v>
      </c>
      <c r="H33" s="29"/>
    </row>
    <row r="34" spans="1:8" ht="16" x14ac:dyDescent="0.35">
      <c r="A34" s="102" t="s">
        <v>11</v>
      </c>
      <c r="B34" s="156">
        <v>97</v>
      </c>
      <c r="C34" s="53">
        <v>73.2</v>
      </c>
      <c r="D34" s="53">
        <v>68.2</v>
      </c>
      <c r="E34" s="53">
        <v>78</v>
      </c>
      <c r="F34" s="156"/>
      <c r="G34" s="53">
        <v>64.2</v>
      </c>
      <c r="H34" s="29"/>
    </row>
    <row r="35" spans="1:8" ht="16" x14ac:dyDescent="0.35">
      <c r="A35" s="102" t="s">
        <v>38</v>
      </c>
      <c r="B35" s="156">
        <v>100</v>
      </c>
      <c r="C35" s="53">
        <v>73</v>
      </c>
      <c r="D35" s="53">
        <v>71.7</v>
      </c>
      <c r="E35" s="53">
        <v>74.3</v>
      </c>
      <c r="F35" s="156"/>
      <c r="G35" s="53">
        <v>63.7</v>
      </c>
      <c r="H35" s="29"/>
    </row>
    <row r="36" spans="1:8" ht="16" x14ac:dyDescent="0.35">
      <c r="A36" s="102" t="s">
        <v>40</v>
      </c>
      <c r="B36" s="156">
        <v>112</v>
      </c>
      <c r="C36" s="53">
        <v>71.8</v>
      </c>
      <c r="D36" s="53">
        <v>69.599999999999994</v>
      </c>
      <c r="E36" s="53">
        <v>74.099999999999994</v>
      </c>
      <c r="F36" s="156"/>
      <c r="G36" s="53">
        <v>63</v>
      </c>
      <c r="H36" s="29"/>
    </row>
    <row r="37" spans="1:8" ht="16" x14ac:dyDescent="0.35">
      <c r="A37" s="102" t="s">
        <v>8</v>
      </c>
      <c r="B37" s="156">
        <v>117</v>
      </c>
      <c r="C37" s="53">
        <v>70.8</v>
      </c>
      <c r="D37" s="53">
        <v>69.5</v>
      </c>
      <c r="E37" s="53">
        <v>72.2</v>
      </c>
      <c r="F37" s="156"/>
      <c r="G37" s="53">
        <v>60.3</v>
      </c>
      <c r="H37" s="29"/>
    </row>
    <row r="38" spans="1:8" ht="16" x14ac:dyDescent="0.35">
      <c r="A38" s="102" t="s">
        <v>42</v>
      </c>
      <c r="B38" s="156">
        <v>128</v>
      </c>
      <c r="C38" s="53">
        <v>68.7</v>
      </c>
      <c r="D38" s="53">
        <v>66.900000000000006</v>
      </c>
      <c r="E38" s="53">
        <v>70.5</v>
      </c>
      <c r="F38" s="156"/>
      <c r="G38" s="53">
        <v>59.9</v>
      </c>
      <c r="H38" s="29"/>
    </row>
    <row r="39" spans="1:8" ht="16" x14ac:dyDescent="0.35">
      <c r="A39" s="12" t="s">
        <v>37</v>
      </c>
      <c r="B39" s="157">
        <v>148</v>
      </c>
      <c r="C39" s="54">
        <v>65.3</v>
      </c>
      <c r="D39" s="54">
        <v>62.2</v>
      </c>
      <c r="E39" s="54">
        <v>68.3</v>
      </c>
      <c r="F39" s="157"/>
      <c r="G39" s="54">
        <v>56.2</v>
      </c>
      <c r="H39" s="29"/>
    </row>
    <row r="40" spans="1:8" ht="16" x14ac:dyDescent="0.35">
      <c r="A40" s="222" t="s">
        <v>194</v>
      </c>
      <c r="B40" s="150"/>
      <c r="C40" s="90"/>
      <c r="D40" s="90"/>
      <c r="E40" s="90"/>
      <c r="F40" s="150"/>
      <c r="G40" s="150"/>
    </row>
    <row r="41" spans="1:8" ht="16" x14ac:dyDescent="0.35">
      <c r="A41" s="103" t="s">
        <v>110</v>
      </c>
      <c r="B41" s="156"/>
      <c r="C41" s="53"/>
      <c r="D41" s="53"/>
      <c r="E41" s="53"/>
      <c r="F41" s="156"/>
      <c r="G41" s="156"/>
    </row>
    <row r="42" spans="1:8" ht="28.5" x14ac:dyDescent="0.35">
      <c r="A42" s="222" t="s">
        <v>195</v>
      </c>
      <c r="B42" s="150"/>
      <c r="C42" s="90"/>
      <c r="D42" s="90"/>
      <c r="E42" s="90"/>
      <c r="F42" s="195"/>
      <c r="G42" s="195"/>
    </row>
    <row r="43" spans="1:8" x14ac:dyDescent="0.25">
      <c r="A43" s="30"/>
      <c r="B43" s="85"/>
      <c r="C43" s="85"/>
      <c r="D43" s="85"/>
      <c r="E43" s="85"/>
      <c r="F43" s="85"/>
      <c r="G43" s="85"/>
    </row>
    <row r="44" spans="1:8" x14ac:dyDescent="0.25">
      <c r="A44" s="188"/>
    </row>
  </sheetData>
  <sortState xmlns:xlrd2="http://schemas.microsoft.com/office/spreadsheetml/2017/richdata2" ref="A5:G39">
    <sortCondition ref="B5:B39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H42"/>
  <sheetViews>
    <sheetView rightToLeft="1" workbookViewId="0"/>
  </sheetViews>
  <sheetFormatPr defaultRowHeight="12.5" x14ac:dyDescent="0.25"/>
  <cols>
    <col min="1" max="1" width="25.6328125" style="26" customWidth="1"/>
    <col min="2" max="4" width="10.6328125" style="81" customWidth="1"/>
    <col min="5" max="5" width="4.6328125" customWidth="1"/>
    <col min="6" max="6" width="10.6328125" style="81" customWidth="1"/>
    <col min="7" max="7" width="18.90625" customWidth="1"/>
  </cols>
  <sheetData>
    <row r="1" spans="1:7" ht="32" x14ac:dyDescent="0.35">
      <c r="A1" s="224" t="s">
        <v>196</v>
      </c>
      <c r="B1" s="196"/>
      <c r="C1" s="196"/>
      <c r="D1" s="196"/>
      <c r="E1" s="197"/>
      <c r="F1" s="196"/>
    </row>
    <row r="2" spans="1:7" ht="14" x14ac:dyDescent="0.3">
      <c r="A2" s="198"/>
      <c r="B2" s="199"/>
      <c r="C2" s="200"/>
      <c r="D2" s="200"/>
      <c r="E2" s="201"/>
      <c r="F2" s="199"/>
    </row>
    <row r="3" spans="1:7" ht="80" x14ac:dyDescent="0.35">
      <c r="A3" s="202"/>
      <c r="B3" s="254" t="s">
        <v>197</v>
      </c>
      <c r="C3" s="254"/>
      <c r="D3" s="254"/>
      <c r="E3" s="26"/>
      <c r="F3" s="226" t="s">
        <v>198</v>
      </c>
    </row>
    <row r="4" spans="1:7" ht="16" x14ac:dyDescent="0.35">
      <c r="A4" s="19" t="s">
        <v>119</v>
      </c>
      <c r="B4" s="83" t="s">
        <v>43</v>
      </c>
      <c r="C4" s="83" t="s">
        <v>44</v>
      </c>
      <c r="D4" s="83" t="s">
        <v>45</v>
      </c>
      <c r="E4" s="12"/>
      <c r="F4" s="83" t="s">
        <v>43</v>
      </c>
    </row>
    <row r="5" spans="1:7" ht="16" x14ac:dyDescent="0.35">
      <c r="A5" s="102" t="s">
        <v>10</v>
      </c>
      <c r="B5" s="53">
        <v>26.3</v>
      </c>
      <c r="C5" s="53">
        <v>23.9</v>
      </c>
      <c r="D5" s="53">
        <v>28.6</v>
      </c>
      <c r="E5" s="29"/>
      <c r="F5" s="53">
        <v>20.399999999999999</v>
      </c>
      <c r="G5" s="29"/>
    </row>
    <row r="6" spans="1:7" ht="16" x14ac:dyDescent="0.35">
      <c r="A6" s="102" t="s">
        <v>35</v>
      </c>
      <c r="B6" s="53">
        <v>25.8</v>
      </c>
      <c r="C6" s="53">
        <v>23.4</v>
      </c>
      <c r="D6" s="53">
        <v>27.9</v>
      </c>
      <c r="E6" s="204"/>
      <c r="F6" s="53">
        <v>19.8</v>
      </c>
      <c r="G6" s="29"/>
    </row>
    <row r="7" spans="1:7" ht="16" x14ac:dyDescent="0.35">
      <c r="A7" s="102" t="s">
        <v>31</v>
      </c>
      <c r="B7" s="53">
        <v>25.6</v>
      </c>
      <c r="C7" s="53">
        <v>24.4</v>
      </c>
      <c r="D7" s="53">
        <v>26.8</v>
      </c>
      <c r="E7" s="29"/>
      <c r="F7" s="53">
        <v>19</v>
      </c>
      <c r="G7" s="29"/>
    </row>
    <row r="8" spans="1:7" ht="16" x14ac:dyDescent="0.35">
      <c r="A8" s="102" t="s">
        <v>111</v>
      </c>
      <c r="B8" s="53">
        <v>25.5</v>
      </c>
      <c r="C8" s="53">
        <v>23.8</v>
      </c>
      <c r="D8" s="53">
        <v>27.2</v>
      </c>
      <c r="E8" s="29"/>
      <c r="F8" s="53">
        <v>20</v>
      </c>
      <c r="G8" s="29"/>
    </row>
    <row r="9" spans="1:7" ht="16" x14ac:dyDescent="0.35">
      <c r="A9" s="102" t="s">
        <v>96</v>
      </c>
      <c r="B9" s="53">
        <v>25.4</v>
      </c>
      <c r="C9" s="53">
        <v>24.1</v>
      </c>
      <c r="D9" s="53">
        <v>26.6</v>
      </c>
      <c r="E9" s="29"/>
      <c r="F9" s="53">
        <v>19.5</v>
      </c>
      <c r="G9" s="29"/>
    </row>
    <row r="10" spans="1:7" ht="16" x14ac:dyDescent="0.35">
      <c r="A10" s="102" t="s">
        <v>21</v>
      </c>
      <c r="B10" s="53">
        <v>25.4</v>
      </c>
      <c r="C10" s="53">
        <v>23.3</v>
      </c>
      <c r="D10" s="53">
        <v>27.3</v>
      </c>
      <c r="E10" s="29"/>
      <c r="F10" s="53">
        <v>19.2</v>
      </c>
      <c r="G10" s="29"/>
    </row>
    <row r="11" spans="1:7" ht="16" x14ac:dyDescent="0.35">
      <c r="A11" s="102" t="s">
        <v>16</v>
      </c>
      <c r="B11" s="53">
        <v>25.3</v>
      </c>
      <c r="C11" s="53">
        <v>23.3</v>
      </c>
      <c r="D11" s="53">
        <v>27.2</v>
      </c>
      <c r="E11" s="29"/>
      <c r="F11" s="53">
        <v>19.7</v>
      </c>
      <c r="G11" s="29"/>
    </row>
    <row r="12" spans="1:7" ht="16" x14ac:dyDescent="0.35">
      <c r="A12" s="102" t="s">
        <v>30</v>
      </c>
      <c r="B12" s="53">
        <v>25.2</v>
      </c>
      <c r="C12" s="53">
        <v>23.8</v>
      </c>
      <c r="D12" s="53">
        <v>26.4</v>
      </c>
      <c r="E12" s="29"/>
      <c r="F12" s="53">
        <v>19</v>
      </c>
      <c r="G12" s="29"/>
    </row>
    <row r="13" spans="1:7" ht="16" x14ac:dyDescent="0.35">
      <c r="A13" s="102" t="s">
        <v>14</v>
      </c>
      <c r="B13" s="53">
        <v>25</v>
      </c>
      <c r="C13" s="53">
        <v>23.4</v>
      </c>
      <c r="D13" s="53">
        <v>26.5</v>
      </c>
      <c r="E13" s="29"/>
      <c r="F13" s="53">
        <v>18.899999999999999</v>
      </c>
      <c r="G13" s="29"/>
    </row>
    <row r="14" spans="1:7" ht="16" x14ac:dyDescent="0.35">
      <c r="A14" s="100" t="s">
        <v>34</v>
      </c>
      <c r="B14" s="228">
        <v>24.9</v>
      </c>
      <c r="C14" s="228">
        <v>23.6</v>
      </c>
      <c r="D14" s="228">
        <v>26</v>
      </c>
      <c r="E14" s="29"/>
      <c r="F14" s="101">
        <v>19.3</v>
      </c>
      <c r="G14" s="29"/>
    </row>
    <row r="15" spans="1:7" ht="16" x14ac:dyDescent="0.35">
      <c r="A15" s="10" t="s">
        <v>88</v>
      </c>
      <c r="B15" s="248">
        <v>24.6</v>
      </c>
      <c r="C15" s="248">
        <v>23.7</v>
      </c>
      <c r="D15" s="248">
        <v>25.5</v>
      </c>
      <c r="E15" s="249"/>
      <c r="F15" s="248">
        <v>19</v>
      </c>
      <c r="G15" s="29"/>
    </row>
    <row r="16" spans="1:7" ht="16" x14ac:dyDescent="0.35">
      <c r="A16" s="102" t="s">
        <v>22</v>
      </c>
      <c r="B16" s="53">
        <v>24.5</v>
      </c>
      <c r="C16" s="53">
        <v>23.3</v>
      </c>
      <c r="D16" s="53">
        <v>25.6</v>
      </c>
      <c r="E16" s="29"/>
      <c r="F16" s="53">
        <v>18.899999999999999</v>
      </c>
      <c r="G16" s="29"/>
    </row>
    <row r="17" spans="1:8" ht="16" x14ac:dyDescent="0.35">
      <c r="A17" s="102" t="s">
        <v>12</v>
      </c>
      <c r="B17" s="53">
        <v>24.4</v>
      </c>
      <c r="C17" s="53">
        <v>21.9</v>
      </c>
      <c r="D17" s="53">
        <v>26.9</v>
      </c>
      <c r="E17" s="29"/>
      <c r="F17" s="53">
        <v>18.5</v>
      </c>
      <c r="G17" s="29"/>
    </row>
    <row r="18" spans="1:8" ht="16" x14ac:dyDescent="0.35">
      <c r="A18" s="102" t="s">
        <v>24</v>
      </c>
      <c r="B18" s="53">
        <v>24.2</v>
      </c>
      <c r="C18" s="53">
        <v>22.4</v>
      </c>
      <c r="D18" s="53">
        <v>25.8</v>
      </c>
      <c r="E18" s="29"/>
      <c r="F18" s="53">
        <v>18.5</v>
      </c>
      <c r="G18" s="29"/>
    </row>
    <row r="19" spans="1:8" ht="16" x14ac:dyDescent="0.35">
      <c r="A19" s="102" t="s">
        <v>28</v>
      </c>
      <c r="B19" s="53">
        <v>24.1</v>
      </c>
      <c r="C19" s="53">
        <v>23</v>
      </c>
      <c r="D19" s="53">
        <v>25.1</v>
      </c>
      <c r="E19" s="29"/>
      <c r="F19" s="53">
        <v>18.399999999999999</v>
      </c>
      <c r="G19" s="29"/>
    </row>
    <row r="20" spans="1:8" ht="16" x14ac:dyDescent="0.35">
      <c r="A20" s="102" t="s">
        <v>23</v>
      </c>
      <c r="B20" s="53">
        <v>24.1</v>
      </c>
      <c r="C20" s="53">
        <v>23</v>
      </c>
      <c r="D20" s="53">
        <v>25.2</v>
      </c>
      <c r="E20" s="29"/>
      <c r="F20" s="53">
        <v>18.3</v>
      </c>
      <c r="G20" s="29"/>
    </row>
    <row r="21" spans="1:8" ht="16" x14ac:dyDescent="0.35">
      <c r="A21" s="102" t="s">
        <v>20</v>
      </c>
      <c r="B21" s="53">
        <v>23.8</v>
      </c>
      <c r="C21" s="53">
        <v>22.1</v>
      </c>
      <c r="D21" s="53">
        <v>25.5</v>
      </c>
      <c r="E21" s="29"/>
      <c r="F21" s="53">
        <v>18.399999999999999</v>
      </c>
      <c r="G21" s="29"/>
    </row>
    <row r="22" spans="1:8" ht="16" x14ac:dyDescent="0.35">
      <c r="A22" s="102" t="s">
        <v>25</v>
      </c>
      <c r="B22" s="53">
        <v>23.6</v>
      </c>
      <c r="C22" s="53">
        <v>22.3</v>
      </c>
      <c r="D22" s="53">
        <v>24.9</v>
      </c>
      <c r="E22" s="29"/>
      <c r="F22" s="53">
        <v>18.2</v>
      </c>
      <c r="G22" s="29"/>
    </row>
    <row r="23" spans="1:8" s="97" customFormat="1" ht="16" x14ac:dyDescent="0.35">
      <c r="A23" s="102" t="s">
        <v>9</v>
      </c>
      <c r="B23" s="53">
        <v>23.1</v>
      </c>
      <c r="C23" s="53">
        <v>21.8</v>
      </c>
      <c r="D23" s="53">
        <v>24.4</v>
      </c>
      <c r="E23" s="29"/>
      <c r="F23" s="53">
        <v>16.399999999999999</v>
      </c>
      <c r="G23" s="29"/>
      <c r="H23"/>
    </row>
    <row r="24" spans="1:8" s="26" customFormat="1" ht="16" x14ac:dyDescent="0.35">
      <c r="A24" s="102" t="s">
        <v>27</v>
      </c>
      <c r="B24" s="53">
        <v>22.1</v>
      </c>
      <c r="C24" s="53">
        <v>19.899999999999999</v>
      </c>
      <c r="D24" s="53">
        <v>24</v>
      </c>
      <c r="E24" s="203"/>
      <c r="F24" s="53">
        <v>16.3</v>
      </c>
      <c r="G24" s="29"/>
      <c r="H24"/>
    </row>
    <row r="25" spans="1:8" ht="16" x14ac:dyDescent="0.35">
      <c r="A25" s="102" t="s">
        <v>32</v>
      </c>
      <c r="B25" s="53">
        <v>22.1</v>
      </c>
      <c r="C25" s="53">
        <v>19.5</v>
      </c>
      <c r="D25" s="53">
        <v>24.3</v>
      </c>
      <c r="E25" s="29"/>
      <c r="F25" s="53">
        <v>16.8</v>
      </c>
      <c r="G25" s="29"/>
    </row>
    <row r="26" spans="1:8" ht="16" x14ac:dyDescent="0.35">
      <c r="A26" s="102" t="s">
        <v>36</v>
      </c>
      <c r="B26" s="53">
        <v>22</v>
      </c>
      <c r="C26" s="53">
        <v>20.6</v>
      </c>
      <c r="D26" s="53">
        <v>23.2</v>
      </c>
      <c r="E26" s="29"/>
      <c r="F26" s="53">
        <v>16.600000000000001</v>
      </c>
      <c r="G26" s="29"/>
    </row>
    <row r="27" spans="1:8" ht="16" x14ac:dyDescent="0.35">
      <c r="A27" s="102" t="s">
        <v>15</v>
      </c>
      <c r="B27" s="53">
        <v>21.9</v>
      </c>
      <c r="C27" s="53">
        <v>20.100000000000001</v>
      </c>
      <c r="D27" s="53">
        <v>23.5</v>
      </c>
      <c r="E27" s="29"/>
      <c r="F27" s="53">
        <v>16.399999999999999</v>
      </c>
      <c r="G27" s="29"/>
    </row>
    <row r="28" spans="1:8" ht="16" x14ac:dyDescent="0.35">
      <c r="A28" s="102" t="s">
        <v>39</v>
      </c>
      <c r="B28" s="53">
        <v>21.8</v>
      </c>
      <c r="C28" s="53">
        <v>20.5</v>
      </c>
      <c r="D28" s="53">
        <v>23.1</v>
      </c>
      <c r="E28" s="29"/>
      <c r="F28" s="53">
        <v>16.100000000000001</v>
      </c>
      <c r="G28" s="29"/>
    </row>
    <row r="29" spans="1:8" ht="16" x14ac:dyDescent="0.35">
      <c r="A29" s="102" t="s">
        <v>41</v>
      </c>
      <c r="B29" s="53">
        <v>21.8</v>
      </c>
      <c r="C29" s="53">
        <v>21.6</v>
      </c>
      <c r="D29" s="53">
        <v>22.1</v>
      </c>
      <c r="E29" s="29"/>
      <c r="F29" s="53">
        <v>16.2</v>
      </c>
      <c r="G29" s="29"/>
    </row>
    <row r="30" spans="1:8" ht="16" x14ac:dyDescent="0.35">
      <c r="A30" s="102" t="s">
        <v>29</v>
      </c>
      <c r="B30" s="53">
        <v>21.7</v>
      </c>
      <c r="C30" s="53">
        <v>19</v>
      </c>
      <c r="D30" s="53">
        <v>24</v>
      </c>
      <c r="E30" s="29"/>
      <c r="F30" s="53">
        <v>16.600000000000001</v>
      </c>
      <c r="G30" s="29"/>
    </row>
    <row r="31" spans="1:8" ht="16" x14ac:dyDescent="0.35">
      <c r="A31" s="102" t="s">
        <v>7</v>
      </c>
      <c r="B31" s="53">
        <v>21.1</v>
      </c>
      <c r="C31" s="53">
        <v>19.2</v>
      </c>
      <c r="D31" s="53">
        <v>23.1</v>
      </c>
      <c r="E31" s="29"/>
      <c r="F31" s="53">
        <v>15.9</v>
      </c>
      <c r="G31" s="29"/>
    </row>
    <row r="32" spans="1:8" ht="16" x14ac:dyDescent="0.35">
      <c r="A32" s="102" t="s">
        <v>33</v>
      </c>
      <c r="B32" s="53">
        <v>21.1</v>
      </c>
      <c r="C32" s="53">
        <v>18.8</v>
      </c>
      <c r="D32" s="53">
        <v>23.1</v>
      </c>
      <c r="E32" s="29"/>
      <c r="F32" s="53">
        <v>16.3</v>
      </c>
      <c r="G32" s="29"/>
    </row>
    <row r="33" spans="1:7" ht="16" x14ac:dyDescent="0.35">
      <c r="A33" s="102" t="s">
        <v>26</v>
      </c>
      <c r="B33" s="53">
        <v>20.2</v>
      </c>
      <c r="C33" s="53">
        <v>17.7</v>
      </c>
      <c r="D33" s="53">
        <v>22.3</v>
      </c>
      <c r="E33" s="29"/>
      <c r="F33" s="53">
        <v>15.3</v>
      </c>
      <c r="G33" s="29"/>
    </row>
    <row r="34" spans="1:7" ht="16" x14ac:dyDescent="0.35">
      <c r="A34" s="102" t="s">
        <v>11</v>
      </c>
      <c r="B34" s="53">
        <v>19.899999999999999</v>
      </c>
      <c r="C34" s="53">
        <v>16.8</v>
      </c>
      <c r="D34" s="53">
        <v>22.2</v>
      </c>
      <c r="E34" s="29"/>
      <c r="F34" s="53">
        <v>15</v>
      </c>
      <c r="G34" s="29"/>
    </row>
    <row r="35" spans="1:7" ht="16" x14ac:dyDescent="0.35">
      <c r="A35" s="102" t="s">
        <v>37</v>
      </c>
      <c r="B35" s="53">
        <v>19.100000000000001</v>
      </c>
      <c r="C35" s="53">
        <v>17.3</v>
      </c>
      <c r="D35" s="53">
        <v>20.5</v>
      </c>
      <c r="E35" s="29"/>
      <c r="F35" s="53">
        <v>13.9</v>
      </c>
      <c r="G35" s="29"/>
    </row>
    <row r="36" spans="1:7" ht="16" x14ac:dyDescent="0.35">
      <c r="A36" s="102" t="s">
        <v>8</v>
      </c>
      <c r="B36" s="53">
        <v>18.8</v>
      </c>
      <c r="C36" s="53">
        <v>18.100000000000001</v>
      </c>
      <c r="D36" s="53">
        <v>19.5</v>
      </c>
      <c r="E36" s="29"/>
      <c r="F36" s="53">
        <v>13.2</v>
      </c>
      <c r="G36" s="29"/>
    </row>
    <row r="37" spans="1:7" ht="16" x14ac:dyDescent="0.35">
      <c r="A37" s="102" t="s">
        <v>38</v>
      </c>
      <c r="B37" s="53">
        <v>18.7</v>
      </c>
      <c r="C37" s="53">
        <v>17.7</v>
      </c>
      <c r="D37" s="53">
        <v>19.600000000000001</v>
      </c>
      <c r="E37" s="204"/>
      <c r="F37" s="53">
        <v>14.1</v>
      </c>
      <c r="G37" s="29"/>
    </row>
    <row r="38" spans="1:7" ht="16" x14ac:dyDescent="0.35">
      <c r="A38" s="10" t="s">
        <v>42</v>
      </c>
      <c r="B38" s="53">
        <v>18.399999999999999</v>
      </c>
      <c r="C38" s="53">
        <v>17.399999999999999</v>
      </c>
      <c r="D38" s="53">
        <v>19.399999999999999</v>
      </c>
      <c r="E38" s="29"/>
      <c r="F38" s="53">
        <v>13.9</v>
      </c>
      <c r="G38" s="29"/>
    </row>
    <row r="39" spans="1:7" ht="16" x14ac:dyDescent="0.35">
      <c r="A39" s="12" t="s">
        <v>40</v>
      </c>
      <c r="B39" s="54">
        <v>17.8</v>
      </c>
      <c r="C39" s="54">
        <v>16.5</v>
      </c>
      <c r="D39" s="54">
        <v>19.100000000000001</v>
      </c>
      <c r="E39" s="205"/>
      <c r="F39" s="54">
        <v>13.4</v>
      </c>
      <c r="G39" s="29"/>
    </row>
    <row r="40" spans="1:7" ht="16" x14ac:dyDescent="0.35">
      <c r="A40" s="222" t="s">
        <v>194</v>
      </c>
      <c r="B40" s="150"/>
      <c r="C40" s="150"/>
      <c r="D40" s="150"/>
      <c r="E40" s="57"/>
      <c r="F40" s="150"/>
      <c r="G40" s="171"/>
    </row>
    <row r="41" spans="1:7" ht="16" x14ac:dyDescent="0.35">
      <c r="A41" s="21" t="s">
        <v>121</v>
      </c>
      <c r="B41" s="156"/>
      <c r="C41" s="156"/>
      <c r="D41" s="156"/>
      <c r="F41" s="156"/>
    </row>
    <row r="42" spans="1:7" ht="14" x14ac:dyDescent="0.3">
      <c r="A42" s="21"/>
    </row>
  </sheetData>
  <sortState xmlns:xlrd2="http://schemas.microsoft.com/office/spreadsheetml/2017/richdata2" ref="A5:F39">
    <sortCondition descending="1" ref="B5:B39"/>
  </sortState>
  <mergeCells count="1">
    <mergeCell ref="B3:D3"/>
  </mergeCells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D37"/>
  <sheetViews>
    <sheetView rightToLeft="1" topLeftCell="A28" workbookViewId="0"/>
  </sheetViews>
  <sheetFormatPr defaultRowHeight="12.5" x14ac:dyDescent="0.25"/>
  <cols>
    <col min="1" max="1" width="22.6328125" customWidth="1"/>
    <col min="2" max="2" width="15.08984375" customWidth="1"/>
    <col min="3" max="3" width="17.08984375" customWidth="1"/>
    <col min="4" max="4" width="17" customWidth="1"/>
  </cols>
  <sheetData>
    <row r="1" spans="1:4" ht="32" x14ac:dyDescent="0.35">
      <c r="A1" s="229" t="s">
        <v>165</v>
      </c>
      <c r="B1" s="141"/>
      <c r="C1" s="57"/>
      <c r="D1" s="57"/>
    </row>
    <row r="2" spans="1:4" ht="14" x14ac:dyDescent="0.3">
      <c r="A2" s="223" t="s">
        <v>79</v>
      </c>
      <c r="B2" s="55"/>
    </row>
    <row r="3" spans="1:4" ht="16" x14ac:dyDescent="0.35">
      <c r="A3" s="19" t="s">
        <v>119</v>
      </c>
      <c r="B3" s="13" t="s">
        <v>43</v>
      </c>
      <c r="C3" s="13" t="s">
        <v>44</v>
      </c>
      <c r="D3" s="13" t="s">
        <v>45</v>
      </c>
    </row>
    <row r="4" spans="1:4" ht="16" x14ac:dyDescent="0.35">
      <c r="A4" s="102" t="s">
        <v>10</v>
      </c>
      <c r="B4" s="53">
        <v>89.577615752971894</v>
      </c>
      <c r="C4" s="53">
        <v>86.374217265682319</v>
      </c>
      <c r="D4" s="53">
        <v>92.970903227448801</v>
      </c>
    </row>
    <row r="5" spans="1:4" ht="16" x14ac:dyDescent="0.35">
      <c r="A5" s="102" t="s">
        <v>14</v>
      </c>
      <c r="B5" s="53">
        <v>89.128111638966118</v>
      </c>
      <c r="C5" s="53">
        <v>85.894590617768358</v>
      </c>
      <c r="D5" s="53">
        <v>92.104060965989561</v>
      </c>
    </row>
    <row r="6" spans="1:4" ht="16" x14ac:dyDescent="0.35">
      <c r="A6" s="102" t="s">
        <v>22</v>
      </c>
      <c r="B6" s="53">
        <v>88.309307959615452</v>
      </c>
      <c r="C6" s="53">
        <v>85.470762693107886</v>
      </c>
      <c r="D6" s="53">
        <v>91.094854998175535</v>
      </c>
    </row>
    <row r="7" spans="1:4" ht="16" x14ac:dyDescent="0.35">
      <c r="A7" s="102" t="s">
        <v>21</v>
      </c>
      <c r="B7" s="53">
        <v>86.27346058356072</v>
      </c>
      <c r="C7" s="53">
        <v>81.492838019810904</v>
      </c>
      <c r="D7" s="53">
        <v>91.155771853367483</v>
      </c>
    </row>
    <row r="8" spans="1:4" ht="16" x14ac:dyDescent="0.35">
      <c r="A8" s="102" t="s">
        <v>20</v>
      </c>
      <c r="B8" s="53">
        <v>86.168799605524754</v>
      </c>
      <c r="C8" s="53">
        <v>81.322646119280051</v>
      </c>
      <c r="D8" s="53">
        <v>91.196724828375281</v>
      </c>
    </row>
    <row r="9" spans="1:4" ht="16" x14ac:dyDescent="0.35">
      <c r="A9" s="102" t="s">
        <v>28</v>
      </c>
      <c r="B9" s="53">
        <v>85.327575268158171</v>
      </c>
      <c r="C9" s="53">
        <v>81.544632522949271</v>
      </c>
      <c r="D9" s="53">
        <v>88.961868994987356</v>
      </c>
    </row>
    <row r="10" spans="1:4" ht="16" x14ac:dyDescent="0.35">
      <c r="A10" s="102" t="s">
        <v>23</v>
      </c>
      <c r="B10" s="53">
        <v>84.780497196903994</v>
      </c>
      <c r="C10" s="53">
        <v>81.504989620427253</v>
      </c>
      <c r="D10" s="53">
        <v>87.974154376165529</v>
      </c>
    </row>
    <row r="11" spans="1:4" ht="16" x14ac:dyDescent="0.35">
      <c r="A11" s="102" t="s">
        <v>12</v>
      </c>
      <c r="B11" s="53">
        <v>84.740783016032879</v>
      </c>
      <c r="C11" s="53">
        <v>79.557954959681837</v>
      </c>
      <c r="D11" s="53">
        <v>89.816194840668189</v>
      </c>
    </row>
    <row r="12" spans="1:4" ht="16" x14ac:dyDescent="0.35">
      <c r="A12" s="102" t="s">
        <v>24</v>
      </c>
      <c r="B12" s="53">
        <v>84.384921005017645</v>
      </c>
      <c r="C12" s="53">
        <v>78.749814951887487</v>
      </c>
      <c r="D12" s="53">
        <v>90.110939791658836</v>
      </c>
    </row>
    <row r="13" spans="1:4" ht="16" x14ac:dyDescent="0.35">
      <c r="A13" s="102" t="s">
        <v>25</v>
      </c>
      <c r="B13" s="53">
        <v>84.209790360227615</v>
      </c>
      <c r="C13" s="53">
        <v>80.833550807947589</v>
      </c>
      <c r="D13" s="53">
        <v>87.699263472617233</v>
      </c>
    </row>
    <row r="14" spans="1:4" ht="16" x14ac:dyDescent="0.35">
      <c r="A14" s="102" t="s">
        <v>16</v>
      </c>
      <c r="B14" s="53">
        <v>83.456581414255936</v>
      </c>
      <c r="C14" s="53">
        <v>78.07045226063741</v>
      </c>
      <c r="D14" s="53">
        <v>88.834904013961605</v>
      </c>
    </row>
    <row r="15" spans="1:4" ht="16" x14ac:dyDescent="0.35">
      <c r="A15" s="102" t="s">
        <v>31</v>
      </c>
      <c r="B15" s="53">
        <v>83.244217048027153</v>
      </c>
      <c r="C15" s="53">
        <v>79.947475032975319</v>
      </c>
      <c r="D15" s="53">
        <v>86.825414288309346</v>
      </c>
    </row>
    <row r="16" spans="1:4" ht="16" x14ac:dyDescent="0.35">
      <c r="A16" s="100" t="s">
        <v>34</v>
      </c>
      <c r="B16" s="228">
        <v>82.901031123053954</v>
      </c>
      <c r="C16" s="228">
        <v>78.45217519214502</v>
      </c>
      <c r="D16" s="228">
        <v>87.181596991815965</v>
      </c>
    </row>
    <row r="17" spans="1:4" ht="16" x14ac:dyDescent="0.35">
      <c r="A17" s="102" t="s">
        <v>27</v>
      </c>
      <c r="B17" s="53">
        <v>82.319756391068879</v>
      </c>
      <c r="C17" s="53">
        <v>76.157446548256772</v>
      </c>
      <c r="D17" s="53">
        <v>88.408105225737643</v>
      </c>
    </row>
    <row r="18" spans="1:4" ht="16" x14ac:dyDescent="0.35">
      <c r="A18" s="102" t="s">
        <v>30</v>
      </c>
      <c r="B18" s="53">
        <v>81.87017037405235</v>
      </c>
      <c r="C18" s="53">
        <v>78.34493447431484</v>
      </c>
      <c r="D18" s="53">
        <v>85.550741195829474</v>
      </c>
    </row>
    <row r="19" spans="1:4" ht="16" x14ac:dyDescent="0.35">
      <c r="A19" s="102" t="s">
        <v>35</v>
      </c>
      <c r="B19" s="53">
        <v>77.695098124248133</v>
      </c>
      <c r="C19" s="53">
        <v>70.165338256613722</v>
      </c>
      <c r="D19" s="53">
        <v>86.511390585698891</v>
      </c>
    </row>
    <row r="20" spans="1:4" ht="16" x14ac:dyDescent="0.35">
      <c r="A20" s="102" t="s">
        <v>29</v>
      </c>
      <c r="B20" s="53">
        <v>77.007917510587362</v>
      </c>
      <c r="C20" s="53">
        <v>71.114924483064968</v>
      </c>
      <c r="D20" s="53">
        <v>83.003565945223116</v>
      </c>
    </row>
    <row r="21" spans="1:4" ht="16" x14ac:dyDescent="0.35">
      <c r="A21" s="102" t="s">
        <v>26</v>
      </c>
      <c r="B21" s="53">
        <v>76.378556751154306</v>
      </c>
      <c r="C21" s="53">
        <v>67.949710185846456</v>
      </c>
      <c r="D21" s="53">
        <v>84.6240329095086</v>
      </c>
    </row>
    <row r="22" spans="1:4" ht="16" x14ac:dyDescent="0.35">
      <c r="A22" s="102" t="s">
        <v>32</v>
      </c>
      <c r="B22" s="53">
        <v>75.059708706158958</v>
      </c>
      <c r="C22" s="53">
        <v>66.149551542254684</v>
      </c>
      <c r="D22" s="53">
        <v>84.71851238031563</v>
      </c>
    </row>
    <row r="23" spans="1:4" ht="16" x14ac:dyDescent="0.35">
      <c r="A23" s="102" t="s">
        <v>9</v>
      </c>
      <c r="B23" s="53">
        <v>73.546621881323546</v>
      </c>
      <c r="C23" s="53">
        <v>67.858069828979438</v>
      </c>
      <c r="D23" s="53">
        <v>79.594405861481206</v>
      </c>
    </row>
    <row r="24" spans="1:4" ht="16" x14ac:dyDescent="0.35">
      <c r="A24" s="102" t="s">
        <v>7</v>
      </c>
      <c r="B24" s="53">
        <v>72.247011278536021</v>
      </c>
      <c r="C24" s="53">
        <v>69.319131826971372</v>
      </c>
      <c r="D24" s="53">
        <v>75.987432319994014</v>
      </c>
    </row>
    <row r="25" spans="1:4" ht="16" x14ac:dyDescent="0.35">
      <c r="A25" s="102" t="s">
        <v>33</v>
      </c>
      <c r="B25" s="53">
        <v>71.758086849471297</v>
      </c>
      <c r="C25" s="53">
        <v>65.62976114099871</v>
      </c>
      <c r="D25" s="53">
        <v>78.461358205811209</v>
      </c>
    </row>
    <row r="26" spans="1:4" ht="16" x14ac:dyDescent="0.35">
      <c r="A26" s="102" t="s">
        <v>38</v>
      </c>
      <c r="B26" s="53">
        <v>67.30475823264068</v>
      </c>
      <c r="C26" s="53">
        <v>64.633977642762872</v>
      </c>
      <c r="D26" s="53">
        <v>70.009894935794094</v>
      </c>
    </row>
    <row r="27" spans="1:4" ht="16" x14ac:dyDescent="0.35">
      <c r="A27" s="10" t="s">
        <v>36</v>
      </c>
      <c r="B27" s="53">
        <v>65.8212325734725</v>
      </c>
      <c r="C27" s="53">
        <v>60.308090819743121</v>
      </c>
      <c r="D27" s="53">
        <v>72.459680937590548</v>
      </c>
    </row>
    <row r="28" spans="1:4" ht="16" x14ac:dyDescent="0.35">
      <c r="A28" s="102" t="s">
        <v>11</v>
      </c>
      <c r="B28" s="53">
        <v>64.531831456816477</v>
      </c>
      <c r="C28" s="53">
        <v>51.049644323844745</v>
      </c>
      <c r="D28" s="53">
        <v>78.594475211334483</v>
      </c>
    </row>
    <row r="29" spans="1:4" ht="16" x14ac:dyDescent="0.35">
      <c r="A29" s="102" t="s">
        <v>39</v>
      </c>
      <c r="B29" s="53">
        <v>56.823315371257024</v>
      </c>
      <c r="C29" s="53">
        <v>50.262809950285494</v>
      </c>
      <c r="D29" s="53">
        <v>64.822093173435007</v>
      </c>
    </row>
    <row r="30" spans="1:4" ht="16" x14ac:dyDescent="0.35">
      <c r="A30" s="102" t="s">
        <v>15</v>
      </c>
      <c r="B30" s="53">
        <v>56.328804877848285</v>
      </c>
      <c r="C30" s="53">
        <v>49.425045320329623</v>
      </c>
      <c r="D30" s="53">
        <v>65.347564014971596</v>
      </c>
    </row>
    <row r="31" spans="1:4" ht="16" x14ac:dyDescent="0.35">
      <c r="A31" s="102" t="s">
        <v>40</v>
      </c>
      <c r="B31" s="53">
        <v>55.370898778897114</v>
      </c>
      <c r="C31" s="53">
        <v>49.585069634561904</v>
      </c>
      <c r="D31" s="53">
        <v>62.254190394181897</v>
      </c>
    </row>
    <row r="32" spans="1:4" ht="16" x14ac:dyDescent="0.35">
      <c r="A32" s="102" t="s">
        <v>41</v>
      </c>
      <c r="B32" s="53">
        <v>54.357887336695732</v>
      </c>
      <c r="C32" s="53">
        <v>52.153871375256756</v>
      </c>
      <c r="D32" s="53">
        <v>57.075903743442723</v>
      </c>
    </row>
    <row r="33" spans="1:4" ht="16" x14ac:dyDescent="0.35">
      <c r="A33" s="102" t="s">
        <v>8</v>
      </c>
      <c r="B33" s="53">
        <v>48.832214676301419</v>
      </c>
      <c r="C33" s="53">
        <v>45.468322440083824</v>
      </c>
      <c r="D33" s="53">
        <v>52.740440680591838</v>
      </c>
    </row>
    <row r="34" spans="1:4" ht="16" x14ac:dyDescent="0.35">
      <c r="A34" s="10" t="s">
        <v>37</v>
      </c>
      <c r="B34" s="53">
        <v>37.096137818604774</v>
      </c>
      <c r="C34" s="53">
        <v>31.883856193940748</v>
      </c>
      <c r="D34" s="53">
        <v>43.533239774738853</v>
      </c>
    </row>
    <row r="35" spans="1:4" ht="16" x14ac:dyDescent="0.35">
      <c r="A35" s="12" t="s">
        <v>42</v>
      </c>
      <c r="B35" s="54">
        <v>30.269199596338336</v>
      </c>
      <c r="C35" s="54">
        <v>27.63849246452968</v>
      </c>
      <c r="D35" s="54">
        <v>33.383502230561426</v>
      </c>
    </row>
    <row r="36" spans="1:4" ht="16" x14ac:dyDescent="0.35">
      <c r="A36" s="176" t="s">
        <v>176</v>
      </c>
      <c r="B36" s="122"/>
      <c r="C36" s="122"/>
      <c r="D36" s="122"/>
    </row>
    <row r="37" spans="1:4" ht="14" x14ac:dyDescent="0.3">
      <c r="A37" s="128" t="s">
        <v>67</v>
      </c>
      <c r="B37" s="21"/>
    </row>
  </sheetData>
  <sortState xmlns:xlrd2="http://schemas.microsoft.com/office/spreadsheetml/2017/richdata2" ref="A4:D35">
    <sortCondition descending="1" ref="B4:B35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2"/>
  <sheetViews>
    <sheetView rightToLeft="1" topLeftCell="B32" workbookViewId="0"/>
  </sheetViews>
  <sheetFormatPr defaultColWidth="9.08984375" defaultRowHeight="12.5" x14ac:dyDescent="0.25"/>
  <cols>
    <col min="1" max="1" width="13.453125" style="70" hidden="1" customWidth="1"/>
    <col min="2" max="2" width="19.453125" style="70" customWidth="1"/>
    <col min="3" max="5" width="14.90625" style="70" customWidth="1"/>
    <col min="6" max="6" width="15.90625" style="181" customWidth="1"/>
    <col min="7" max="16384" width="9.08984375" style="70"/>
  </cols>
  <sheetData>
    <row r="1" spans="1:6" ht="35" x14ac:dyDescent="0.35">
      <c r="B1" s="250" t="s">
        <v>199</v>
      </c>
      <c r="C1" s="61"/>
      <c r="D1" s="61"/>
      <c r="E1" s="61"/>
      <c r="F1" s="86"/>
    </row>
    <row r="2" spans="1:6" ht="14" x14ac:dyDescent="0.3">
      <c r="B2" s="180" t="s">
        <v>4</v>
      </c>
    </row>
    <row r="3" spans="1:6" ht="16.5" customHeight="1" x14ac:dyDescent="0.35">
      <c r="B3" s="19" t="s">
        <v>119</v>
      </c>
      <c r="C3" s="185" t="s">
        <v>43</v>
      </c>
      <c r="D3" s="185" t="s">
        <v>44</v>
      </c>
      <c r="E3" s="185" t="s">
        <v>45</v>
      </c>
      <c r="F3" s="186" t="s">
        <v>107</v>
      </c>
    </row>
    <row r="4" spans="1:6" ht="19" x14ac:dyDescent="0.35">
      <c r="A4" s="70" t="s">
        <v>136</v>
      </c>
      <c r="B4" s="77" t="s">
        <v>161</v>
      </c>
      <c r="C4" s="78">
        <v>86.6</v>
      </c>
      <c r="D4" s="78">
        <v>86</v>
      </c>
      <c r="E4" s="78">
        <v>87.1</v>
      </c>
      <c r="F4" s="183"/>
    </row>
    <row r="5" spans="1:6" ht="19" x14ac:dyDescent="0.35">
      <c r="A5" s="70" t="s">
        <v>139</v>
      </c>
      <c r="B5" s="146" t="s">
        <v>108</v>
      </c>
      <c r="C5" s="78">
        <v>80.2</v>
      </c>
      <c r="D5" s="78">
        <v>79.900000000000006</v>
      </c>
      <c r="E5" s="78">
        <v>80.400000000000006</v>
      </c>
      <c r="F5" s="183"/>
    </row>
    <row r="6" spans="1:6" ht="19" x14ac:dyDescent="0.35">
      <c r="A6" s="70" t="s">
        <v>132</v>
      </c>
      <c r="B6" s="77" t="s">
        <v>109</v>
      </c>
      <c r="C6" s="78">
        <v>77.8</v>
      </c>
      <c r="D6" s="78">
        <v>77.599999999999994</v>
      </c>
      <c r="E6" s="78">
        <v>77.900000000000006</v>
      </c>
      <c r="F6" s="183"/>
    </row>
    <row r="7" spans="1:6" ht="19" x14ac:dyDescent="0.35">
      <c r="A7" s="70" t="s">
        <v>143</v>
      </c>
      <c r="B7" s="147" t="s">
        <v>162</v>
      </c>
      <c r="C7" s="78">
        <v>74</v>
      </c>
      <c r="D7" s="78">
        <v>73.7</v>
      </c>
      <c r="E7" s="78">
        <v>73.8</v>
      </c>
      <c r="F7" s="183">
        <v>2017</v>
      </c>
    </row>
    <row r="8" spans="1:6" ht="16" x14ac:dyDescent="0.35">
      <c r="A8" s="70" t="s">
        <v>127</v>
      </c>
      <c r="B8" s="77" t="s">
        <v>89</v>
      </c>
      <c r="C8" s="78">
        <v>68.2</v>
      </c>
      <c r="D8" s="78">
        <v>66.7</v>
      </c>
      <c r="E8" s="78">
        <v>69.599999999999994</v>
      </c>
      <c r="F8" s="183"/>
    </row>
    <row r="9" spans="1:6" ht="16" x14ac:dyDescent="0.35">
      <c r="A9" s="70" t="s">
        <v>131</v>
      </c>
      <c r="B9" s="115" t="s">
        <v>96</v>
      </c>
      <c r="C9" s="78">
        <v>67.900000000000006</v>
      </c>
      <c r="D9" s="78">
        <v>70.5</v>
      </c>
      <c r="E9" s="78">
        <v>65.5</v>
      </c>
      <c r="F9" s="183"/>
    </row>
    <row r="10" spans="1:6" ht="16" x14ac:dyDescent="0.35">
      <c r="A10" s="70" t="s">
        <v>146</v>
      </c>
      <c r="B10" s="77" t="s">
        <v>92</v>
      </c>
      <c r="C10" s="78">
        <v>65.400000000000006</v>
      </c>
      <c r="D10" s="78">
        <v>68</v>
      </c>
      <c r="E10" s="78">
        <v>63</v>
      </c>
      <c r="F10" s="183"/>
    </row>
    <row r="11" spans="1:6" ht="16" x14ac:dyDescent="0.35">
      <c r="A11" s="70" t="s">
        <v>138</v>
      </c>
      <c r="B11" s="77" t="s">
        <v>22</v>
      </c>
      <c r="C11" s="78">
        <v>61.5</v>
      </c>
      <c r="D11" s="78">
        <v>65.8</v>
      </c>
      <c r="E11" s="78">
        <v>57.9</v>
      </c>
      <c r="F11" s="183"/>
    </row>
    <row r="12" spans="1:6" ht="16" x14ac:dyDescent="0.35">
      <c r="A12" s="70" t="s">
        <v>134</v>
      </c>
      <c r="B12" s="77" t="s">
        <v>28</v>
      </c>
      <c r="C12" s="78">
        <v>61</v>
      </c>
      <c r="D12" s="78">
        <v>64.5</v>
      </c>
      <c r="E12" s="78">
        <v>57.9</v>
      </c>
      <c r="F12" s="183"/>
    </row>
    <row r="13" spans="1:6" ht="16" x14ac:dyDescent="0.35">
      <c r="A13" s="70" t="s">
        <v>147</v>
      </c>
      <c r="B13" s="77" t="s">
        <v>88</v>
      </c>
      <c r="C13" s="78">
        <v>58</v>
      </c>
      <c r="D13" s="78">
        <v>62</v>
      </c>
      <c r="E13" s="78">
        <v>54.4</v>
      </c>
      <c r="F13" s="183">
        <v>2017</v>
      </c>
    </row>
    <row r="14" spans="1:6" ht="16" x14ac:dyDescent="0.35">
      <c r="A14" s="70" t="s">
        <v>126</v>
      </c>
      <c r="B14" s="77" t="s">
        <v>23</v>
      </c>
      <c r="C14" s="78">
        <v>57.6</v>
      </c>
      <c r="D14" s="78">
        <v>57</v>
      </c>
      <c r="E14" s="78">
        <v>58.1</v>
      </c>
      <c r="F14" s="183"/>
    </row>
    <row r="15" spans="1:6" ht="16" x14ac:dyDescent="0.35">
      <c r="A15" s="70" t="s">
        <v>140</v>
      </c>
      <c r="B15" s="77" t="s">
        <v>25</v>
      </c>
      <c r="C15" s="78">
        <v>57.2</v>
      </c>
      <c r="D15" s="78">
        <v>60</v>
      </c>
      <c r="E15" s="78">
        <v>54.8</v>
      </c>
      <c r="F15" s="183"/>
    </row>
    <row r="16" spans="1:6" ht="16" x14ac:dyDescent="0.35">
      <c r="A16" s="70" t="s">
        <v>135</v>
      </c>
      <c r="B16" s="77" t="s">
        <v>74</v>
      </c>
      <c r="C16" s="78">
        <v>55.5</v>
      </c>
      <c r="D16" s="78">
        <v>58.1</v>
      </c>
      <c r="E16" s="78">
        <v>53.4</v>
      </c>
      <c r="F16" s="183"/>
    </row>
    <row r="17" spans="1:9" ht="16" x14ac:dyDescent="0.35">
      <c r="A17" s="70" t="s">
        <v>141</v>
      </c>
      <c r="B17" s="77" t="s">
        <v>24</v>
      </c>
      <c r="C17" s="78">
        <v>47.4</v>
      </c>
      <c r="D17" s="78">
        <v>49.1</v>
      </c>
      <c r="E17" s="78">
        <v>46</v>
      </c>
      <c r="F17" s="183"/>
    </row>
    <row r="18" spans="1:9" ht="16" x14ac:dyDescent="0.35">
      <c r="A18" s="70" t="s">
        <v>157</v>
      </c>
      <c r="B18" s="77" t="s">
        <v>90</v>
      </c>
      <c r="C18" s="78">
        <v>46.9</v>
      </c>
      <c r="D18" s="78">
        <v>51.2</v>
      </c>
      <c r="E18" s="78">
        <v>42.5</v>
      </c>
      <c r="F18" s="183"/>
    </row>
    <row r="19" spans="1:9" ht="16" x14ac:dyDescent="0.35">
      <c r="A19" s="70" t="s">
        <v>149</v>
      </c>
      <c r="B19" s="77" t="s">
        <v>73</v>
      </c>
      <c r="C19" s="78">
        <v>45.9</v>
      </c>
      <c r="D19" s="78">
        <v>50</v>
      </c>
      <c r="E19" s="78">
        <v>42.7</v>
      </c>
      <c r="F19" s="183"/>
    </row>
    <row r="20" spans="1:9" ht="16" x14ac:dyDescent="0.35">
      <c r="A20" s="70" t="s">
        <v>145</v>
      </c>
      <c r="B20" s="147" t="s">
        <v>16</v>
      </c>
      <c r="C20" s="78">
        <v>43.4</v>
      </c>
      <c r="D20" s="78">
        <v>44.6</v>
      </c>
      <c r="E20" s="78">
        <v>42.5</v>
      </c>
      <c r="F20" s="183"/>
    </row>
    <row r="21" spans="1:9" ht="16" x14ac:dyDescent="0.35">
      <c r="A21" s="70" t="s">
        <v>129</v>
      </c>
      <c r="B21" s="115" t="s">
        <v>12</v>
      </c>
      <c r="C21" s="78">
        <v>42.6</v>
      </c>
      <c r="D21" s="78">
        <v>43.5</v>
      </c>
      <c r="E21" s="78">
        <v>41.8</v>
      </c>
      <c r="F21" s="183"/>
    </row>
    <row r="22" spans="1:9" ht="16" x14ac:dyDescent="0.35">
      <c r="A22" s="70" t="s">
        <v>137</v>
      </c>
      <c r="B22" s="77" t="s">
        <v>21</v>
      </c>
      <c r="C22" s="78">
        <v>42.2</v>
      </c>
      <c r="D22" s="78">
        <v>47.8</v>
      </c>
      <c r="E22" s="78">
        <v>37.700000000000003</v>
      </c>
      <c r="F22" s="183"/>
    </row>
    <row r="23" spans="1:9" ht="16" x14ac:dyDescent="0.35">
      <c r="A23" s="70" t="s">
        <v>155</v>
      </c>
      <c r="B23" s="115" t="s">
        <v>20</v>
      </c>
      <c r="C23" s="78">
        <v>40.5</v>
      </c>
      <c r="D23" s="78">
        <v>44.2</v>
      </c>
      <c r="E23" s="78">
        <v>37.5</v>
      </c>
      <c r="F23" s="183"/>
    </row>
    <row r="24" spans="1:9" ht="19" x14ac:dyDescent="0.35">
      <c r="A24" s="70" t="s">
        <v>128</v>
      </c>
      <c r="B24" s="113" t="s">
        <v>168</v>
      </c>
      <c r="C24" s="206">
        <v>40.299999999999997</v>
      </c>
      <c r="D24" s="206">
        <v>44.6</v>
      </c>
      <c r="E24" s="206">
        <v>35.6</v>
      </c>
      <c r="F24" s="183"/>
      <c r="G24" s="163"/>
      <c r="H24" s="163"/>
      <c r="I24" s="163"/>
    </row>
    <row r="25" spans="1:9" ht="16" x14ac:dyDescent="0.35">
      <c r="A25" s="70" t="s">
        <v>159</v>
      </c>
      <c r="B25" s="77" t="s">
        <v>14</v>
      </c>
      <c r="C25" s="78">
        <v>38.4</v>
      </c>
      <c r="D25" s="78">
        <v>43.7</v>
      </c>
      <c r="E25" s="78">
        <v>34.4</v>
      </c>
      <c r="F25" s="183"/>
    </row>
    <row r="26" spans="1:9" ht="16" x14ac:dyDescent="0.35">
      <c r="A26" s="70" t="s">
        <v>154</v>
      </c>
      <c r="B26" s="77" t="s">
        <v>95</v>
      </c>
      <c r="C26" s="78">
        <v>36.4</v>
      </c>
      <c r="D26" s="78">
        <v>41</v>
      </c>
      <c r="E26" s="78">
        <v>33</v>
      </c>
      <c r="F26" s="183"/>
    </row>
    <row r="27" spans="1:9" ht="19" x14ac:dyDescent="0.35">
      <c r="A27" s="70" t="s">
        <v>148</v>
      </c>
      <c r="B27" s="232" t="s">
        <v>166</v>
      </c>
      <c r="C27" s="78">
        <v>33.5</v>
      </c>
      <c r="D27" s="78">
        <v>35.200000000000003</v>
      </c>
      <c r="E27" s="78">
        <v>32.200000000000003</v>
      </c>
      <c r="F27" s="183">
        <v>2017</v>
      </c>
    </row>
    <row r="28" spans="1:9" ht="16" x14ac:dyDescent="0.35">
      <c r="A28" s="70" t="s">
        <v>142</v>
      </c>
      <c r="B28" s="77" t="s">
        <v>27</v>
      </c>
      <c r="C28" s="78">
        <v>27.5</v>
      </c>
      <c r="D28" s="78">
        <v>30</v>
      </c>
      <c r="E28" s="78">
        <v>25.9</v>
      </c>
      <c r="F28" s="183"/>
    </row>
    <row r="29" spans="1:9" ht="16" x14ac:dyDescent="0.35">
      <c r="A29" s="70" t="s">
        <v>151</v>
      </c>
      <c r="B29" s="77" t="s">
        <v>10</v>
      </c>
      <c r="C29" s="78">
        <v>25.2</v>
      </c>
      <c r="D29" s="78">
        <v>26.7</v>
      </c>
      <c r="E29" s="78">
        <v>23.9</v>
      </c>
      <c r="F29" s="183">
        <v>2016</v>
      </c>
    </row>
    <row r="30" spans="1:9" ht="16" x14ac:dyDescent="0.35">
      <c r="A30" s="70" t="s">
        <v>158</v>
      </c>
      <c r="B30" s="77" t="s">
        <v>94</v>
      </c>
      <c r="C30" s="78">
        <v>23.6</v>
      </c>
      <c r="D30" s="78">
        <v>28.1</v>
      </c>
      <c r="E30" s="78">
        <v>20.6</v>
      </c>
      <c r="F30" s="183"/>
    </row>
    <row r="31" spans="1:9" ht="16" x14ac:dyDescent="0.35">
      <c r="A31" s="70" t="s">
        <v>153</v>
      </c>
      <c r="B31" s="77" t="s">
        <v>35</v>
      </c>
      <c r="C31" s="78">
        <v>22.3</v>
      </c>
      <c r="D31" s="78">
        <v>28.7</v>
      </c>
      <c r="E31" s="78">
        <v>17.600000000000001</v>
      </c>
      <c r="F31" s="183"/>
    </row>
    <row r="32" spans="1:9" ht="16" x14ac:dyDescent="0.35">
      <c r="A32" s="70" t="s">
        <v>133</v>
      </c>
      <c r="B32" s="146" t="s">
        <v>36</v>
      </c>
      <c r="C32" s="78">
        <v>21.9</v>
      </c>
      <c r="D32" s="78">
        <v>29</v>
      </c>
      <c r="E32" s="78">
        <v>16.3</v>
      </c>
      <c r="F32" s="183"/>
    </row>
    <row r="33" spans="1:6" ht="16" x14ac:dyDescent="0.35">
      <c r="A33" s="70" t="s">
        <v>156</v>
      </c>
      <c r="B33" s="77" t="s">
        <v>26</v>
      </c>
      <c r="C33" s="78">
        <v>20.6</v>
      </c>
      <c r="D33" s="78">
        <v>23.6</v>
      </c>
      <c r="E33" s="78">
        <v>18.600000000000001</v>
      </c>
      <c r="F33" s="183"/>
    </row>
    <row r="34" spans="1:6" ht="16" x14ac:dyDescent="0.35">
      <c r="A34" s="70" t="s">
        <v>152</v>
      </c>
      <c r="B34" s="77" t="s">
        <v>32</v>
      </c>
      <c r="C34" s="78">
        <v>19.8</v>
      </c>
      <c r="D34" s="78">
        <v>22.8</v>
      </c>
      <c r="E34" s="78">
        <v>17.8</v>
      </c>
      <c r="F34" s="183"/>
    </row>
    <row r="35" spans="1:6" ht="16" x14ac:dyDescent="0.35">
      <c r="A35" s="70" t="s">
        <v>150</v>
      </c>
      <c r="B35" s="147" t="s">
        <v>87</v>
      </c>
      <c r="C35" s="78">
        <v>17.600000000000001</v>
      </c>
      <c r="D35" s="78">
        <v>19</v>
      </c>
      <c r="E35" s="78">
        <v>16.899999999999999</v>
      </c>
      <c r="F35" s="183"/>
    </row>
    <row r="36" spans="1:6" ht="16" x14ac:dyDescent="0.35">
      <c r="A36" s="70" t="s">
        <v>130</v>
      </c>
      <c r="B36" s="77" t="s">
        <v>93</v>
      </c>
      <c r="C36" s="78">
        <v>14.2</v>
      </c>
      <c r="D36" s="78">
        <v>16.600000000000001</v>
      </c>
      <c r="E36" s="78">
        <v>12.4</v>
      </c>
      <c r="F36" s="183"/>
    </row>
    <row r="37" spans="1:6" ht="16" x14ac:dyDescent="0.35">
      <c r="A37" s="70" t="s">
        <v>160</v>
      </c>
      <c r="B37" s="76" t="s">
        <v>122</v>
      </c>
      <c r="C37" s="80">
        <v>11.3</v>
      </c>
      <c r="D37" s="80">
        <v>12</v>
      </c>
      <c r="E37" s="80">
        <v>10.9</v>
      </c>
      <c r="F37" s="184"/>
    </row>
    <row r="38" spans="1:6" ht="16" x14ac:dyDescent="0.35">
      <c r="B38" s="79" t="s">
        <v>177</v>
      </c>
      <c r="C38" s="78"/>
      <c r="D38" s="78"/>
      <c r="E38" s="78"/>
      <c r="F38" s="183"/>
    </row>
    <row r="39" spans="1:6" ht="16" x14ac:dyDescent="0.35">
      <c r="B39" s="103" t="s">
        <v>106</v>
      </c>
      <c r="C39" s="78"/>
      <c r="D39" s="78"/>
      <c r="E39" s="78"/>
      <c r="F39" s="183"/>
    </row>
    <row r="40" spans="1:6" ht="16" x14ac:dyDescent="0.35">
      <c r="B40" s="144" t="s">
        <v>200</v>
      </c>
      <c r="C40" s="78"/>
      <c r="D40" s="78"/>
      <c r="E40" s="78"/>
      <c r="F40" s="183"/>
    </row>
    <row r="41" spans="1:6" ht="28.5" x14ac:dyDescent="0.35">
      <c r="B41" s="162" t="s">
        <v>163</v>
      </c>
      <c r="C41" s="160"/>
      <c r="D41" s="160"/>
      <c r="E41" s="160"/>
      <c r="F41" s="187"/>
    </row>
    <row r="42" spans="1:6" ht="28" x14ac:dyDescent="0.3">
      <c r="B42" s="162" t="s">
        <v>169</v>
      </c>
      <c r="C42" s="242"/>
      <c r="D42" s="242"/>
      <c r="E42" s="242"/>
      <c r="F42" s="243"/>
    </row>
  </sheetData>
  <sortState xmlns:xlrd2="http://schemas.microsoft.com/office/spreadsheetml/2017/richdata2" ref="B4:F37">
    <sortCondition descending="1" ref="C4:C37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1:E45"/>
  <sheetViews>
    <sheetView rightToLeft="1" topLeftCell="A30" workbookViewId="0"/>
  </sheetViews>
  <sheetFormatPr defaultRowHeight="14" x14ac:dyDescent="0.3"/>
  <cols>
    <col min="1" max="1" width="19.453125" style="20" customWidth="1"/>
    <col min="2" max="4" width="19.453125" customWidth="1"/>
    <col min="5" max="5" width="20.453125" customWidth="1"/>
  </cols>
  <sheetData>
    <row r="1" spans="1:5" ht="18" customHeight="1" x14ac:dyDescent="0.35">
      <c r="A1" s="221" t="s">
        <v>201</v>
      </c>
    </row>
    <row r="2" spans="1:5" x14ac:dyDescent="0.3">
      <c r="A2" s="20" t="s">
        <v>53</v>
      </c>
    </row>
    <row r="3" spans="1:5" s="23" customFormat="1" ht="17.25" customHeight="1" x14ac:dyDescent="0.35">
      <c r="A3" s="24"/>
      <c r="B3" s="62" t="s">
        <v>54</v>
      </c>
      <c r="C3" s="62"/>
      <c r="D3" s="62"/>
    </row>
    <row r="4" spans="1:5" s="23" customFormat="1" ht="17.25" customHeight="1" x14ac:dyDescent="0.35">
      <c r="A4" s="19" t="s">
        <v>119</v>
      </c>
      <c r="B4" s="12" t="s">
        <v>62</v>
      </c>
      <c r="C4" s="13" t="s">
        <v>48</v>
      </c>
      <c r="D4" s="13" t="s">
        <v>49</v>
      </c>
      <c r="E4"/>
    </row>
    <row r="5" spans="1:5" s="23" customFormat="1" ht="17.25" customHeight="1" x14ac:dyDescent="0.35">
      <c r="A5" s="22" t="s">
        <v>60</v>
      </c>
      <c r="B5" s="63">
        <v>665.91913884795281</v>
      </c>
      <c r="C5" s="63">
        <v>990.51707567117319</v>
      </c>
      <c r="D5" s="63">
        <v>324.59793682322038</v>
      </c>
      <c r="E5" s="164"/>
    </row>
    <row r="6" spans="1:5" ht="17.25" customHeight="1" x14ac:dyDescent="0.35">
      <c r="A6" s="22" t="s">
        <v>10</v>
      </c>
      <c r="B6" s="63">
        <v>532.61652008248052</v>
      </c>
      <c r="C6" s="63">
        <v>865.56179516228121</v>
      </c>
      <c r="D6" s="63">
        <v>332.94527507980081</v>
      </c>
      <c r="E6" s="164"/>
    </row>
    <row r="7" spans="1:5" ht="17.25" customHeight="1" x14ac:dyDescent="0.35">
      <c r="A7" s="22" t="s">
        <v>24</v>
      </c>
      <c r="B7" s="63">
        <v>398.45229377834301</v>
      </c>
      <c r="C7" s="63">
        <v>789.65936974088197</v>
      </c>
      <c r="D7" s="63">
        <v>391.20707596253902</v>
      </c>
      <c r="E7" s="164"/>
    </row>
    <row r="8" spans="1:5" ht="17.25" customHeight="1" x14ac:dyDescent="0.35">
      <c r="A8" s="22" t="s">
        <v>12</v>
      </c>
      <c r="B8" s="63">
        <v>389.83802718164537</v>
      </c>
      <c r="C8" s="63">
        <v>704.05247446341696</v>
      </c>
      <c r="D8" s="63">
        <v>314.21444728177164</v>
      </c>
      <c r="E8" s="164"/>
    </row>
    <row r="9" spans="1:5" ht="17.25" customHeight="1" x14ac:dyDescent="0.35">
      <c r="A9" s="22" t="s">
        <v>20</v>
      </c>
      <c r="B9" s="63">
        <v>389.46022374420397</v>
      </c>
      <c r="C9" s="63">
        <v>737.68323779892125</v>
      </c>
      <c r="D9" s="63">
        <v>348.22301405471728</v>
      </c>
      <c r="E9" s="164"/>
    </row>
    <row r="10" spans="1:5" ht="17.25" customHeight="1" x14ac:dyDescent="0.35">
      <c r="A10" s="22" t="s">
        <v>14</v>
      </c>
      <c r="B10" s="63">
        <v>369.6742085641805</v>
      </c>
      <c r="C10" s="63">
        <v>682.43729593316095</v>
      </c>
      <c r="D10" s="63">
        <v>312.76308736898045</v>
      </c>
      <c r="E10" s="164"/>
    </row>
    <row r="11" spans="1:5" ht="17.25" customHeight="1" x14ac:dyDescent="0.35">
      <c r="A11" s="22" t="s">
        <v>16</v>
      </c>
      <c r="B11" s="63">
        <v>369.35653108717872</v>
      </c>
      <c r="C11" s="63">
        <v>803.3724528502355</v>
      </c>
      <c r="D11" s="63">
        <v>434.01592176305684</v>
      </c>
      <c r="E11" s="164"/>
    </row>
    <row r="12" spans="1:5" ht="17.25" customHeight="1" x14ac:dyDescent="0.35">
      <c r="A12" s="22" t="s">
        <v>22</v>
      </c>
      <c r="B12" s="63">
        <v>361.43626325391887</v>
      </c>
      <c r="C12" s="63">
        <v>758.76650275430097</v>
      </c>
      <c r="D12" s="63">
        <v>397.33023950038211</v>
      </c>
      <c r="E12" s="164"/>
    </row>
    <row r="13" spans="1:5" ht="17.25" customHeight="1" x14ac:dyDescent="0.35">
      <c r="A13" s="22" t="s">
        <v>25</v>
      </c>
      <c r="B13" s="63">
        <v>351.73539251337417</v>
      </c>
      <c r="C13" s="63">
        <v>767.73472022968497</v>
      </c>
      <c r="D13" s="63">
        <v>415.99932771631075</v>
      </c>
      <c r="E13" s="164"/>
    </row>
    <row r="14" spans="1:5" ht="17.25" customHeight="1" x14ac:dyDescent="0.35">
      <c r="A14" s="22" t="s">
        <v>26</v>
      </c>
      <c r="B14" s="63">
        <v>347.73560716837892</v>
      </c>
      <c r="C14" s="63">
        <v>687.7315973267954</v>
      </c>
      <c r="D14" s="63">
        <v>339.99599015841642</v>
      </c>
      <c r="E14" s="164"/>
    </row>
    <row r="15" spans="1:5" ht="17.25" customHeight="1" x14ac:dyDescent="0.35">
      <c r="A15" s="22" t="s">
        <v>28</v>
      </c>
      <c r="B15" s="63">
        <v>343.34560560607292</v>
      </c>
      <c r="C15" s="63">
        <v>738.01310321346273</v>
      </c>
      <c r="D15" s="63">
        <v>394.66749760738981</v>
      </c>
      <c r="E15" s="164"/>
    </row>
    <row r="16" spans="1:5" ht="17.25" customHeight="1" x14ac:dyDescent="0.35">
      <c r="A16" s="22" t="s">
        <v>27</v>
      </c>
      <c r="B16" s="63">
        <v>333.16937104095524</v>
      </c>
      <c r="C16" s="63">
        <v>651.67106446883088</v>
      </c>
      <c r="D16" s="63">
        <v>318.50169342787564</v>
      </c>
      <c r="E16" s="164"/>
    </row>
    <row r="17" spans="1:5" ht="17.25" customHeight="1" x14ac:dyDescent="0.35">
      <c r="A17" s="22" t="s">
        <v>30</v>
      </c>
      <c r="B17" s="63">
        <v>320.62894472998937</v>
      </c>
      <c r="C17" s="63">
        <v>687.95082268183296</v>
      </c>
      <c r="D17" s="63">
        <v>367.32187795184353</v>
      </c>
      <c r="E17" s="164"/>
    </row>
    <row r="18" spans="1:5" ht="17.25" customHeight="1" x14ac:dyDescent="0.35">
      <c r="A18" s="22" t="s">
        <v>23</v>
      </c>
      <c r="B18" s="63">
        <v>315.35778091534286</v>
      </c>
      <c r="C18" s="63">
        <v>713.5256082409685</v>
      </c>
      <c r="D18" s="63">
        <v>398.16782732562558</v>
      </c>
      <c r="E18" s="164"/>
    </row>
    <row r="19" spans="1:5" ht="17.25" customHeight="1" x14ac:dyDescent="0.35">
      <c r="A19" s="22" t="s">
        <v>21</v>
      </c>
      <c r="B19" s="63">
        <v>313.61716537503855</v>
      </c>
      <c r="C19" s="63">
        <v>629.82088532754051</v>
      </c>
      <c r="D19" s="63">
        <v>316.20371995250196</v>
      </c>
      <c r="E19" s="164"/>
    </row>
    <row r="20" spans="1:5" ht="17.25" customHeight="1" x14ac:dyDescent="0.35">
      <c r="A20" s="22" t="s">
        <v>32</v>
      </c>
      <c r="B20" s="63">
        <v>302.96929670291331</v>
      </c>
      <c r="C20" s="63">
        <v>620.24917523299314</v>
      </c>
      <c r="D20" s="63">
        <v>317.27987853007983</v>
      </c>
      <c r="E20" s="164"/>
    </row>
    <row r="21" spans="1:5" ht="17.25" customHeight="1" x14ac:dyDescent="0.35">
      <c r="A21" s="22" t="s">
        <v>9</v>
      </c>
      <c r="B21" s="63">
        <v>291.26595289985426</v>
      </c>
      <c r="C21" s="63">
        <v>728.52342815509951</v>
      </c>
      <c r="D21" s="63">
        <v>437.25747525524525</v>
      </c>
      <c r="E21" s="164"/>
    </row>
    <row r="22" spans="1:5" ht="17.25" customHeight="1" x14ac:dyDescent="0.35">
      <c r="A22" s="22" t="s">
        <v>31</v>
      </c>
      <c r="B22" s="63">
        <v>269.87806007503707</v>
      </c>
      <c r="C22" s="63">
        <v>699.35110568527182</v>
      </c>
      <c r="D22" s="63">
        <v>429.47304561023475</v>
      </c>
      <c r="E22" s="164"/>
    </row>
    <row r="23" spans="1:5" ht="17.25" customHeight="1" x14ac:dyDescent="0.35">
      <c r="A23" s="22" t="s">
        <v>29</v>
      </c>
      <c r="B23" s="63">
        <v>258.8269353550445</v>
      </c>
      <c r="C23" s="63">
        <v>752.20993261249987</v>
      </c>
      <c r="D23" s="63">
        <v>493.38299725745537</v>
      </c>
      <c r="E23" s="164"/>
    </row>
    <row r="24" spans="1:5" ht="17.25" customHeight="1" x14ac:dyDescent="0.35">
      <c r="A24" s="233" t="s">
        <v>35</v>
      </c>
      <c r="B24" s="149">
        <v>246.72001954702995</v>
      </c>
      <c r="C24" s="149">
        <v>541.37195178714057</v>
      </c>
      <c r="D24" s="149">
        <v>294.65193224011063</v>
      </c>
      <c r="E24" s="164"/>
    </row>
    <row r="25" spans="1:5" ht="17.25" customHeight="1" x14ac:dyDescent="0.35">
      <c r="A25" s="22" t="s">
        <v>11</v>
      </c>
      <c r="B25" s="63">
        <v>246.32854305995912</v>
      </c>
      <c r="C25" s="63">
        <v>569.40509784057974</v>
      </c>
      <c r="D25" s="63">
        <v>323.07655478062065</v>
      </c>
      <c r="E25" s="164"/>
    </row>
    <row r="26" spans="1:5" ht="17.25" customHeight="1" x14ac:dyDescent="0.35">
      <c r="A26" s="4" t="s">
        <v>34</v>
      </c>
      <c r="B26" s="220">
        <v>214.41242611362992</v>
      </c>
      <c r="C26" s="220">
        <v>817.79351930549387</v>
      </c>
      <c r="D26" s="220">
        <v>603.3810931918639</v>
      </c>
      <c r="E26" s="166"/>
    </row>
    <row r="27" spans="1:5" ht="17.25" customHeight="1" x14ac:dyDescent="0.35">
      <c r="A27" s="22" t="s">
        <v>33</v>
      </c>
      <c r="B27" s="63">
        <v>213.71117723817673</v>
      </c>
      <c r="C27" s="63">
        <v>760.28993762069672</v>
      </c>
      <c r="D27" s="63">
        <v>546.57876038251993</v>
      </c>
      <c r="E27" s="164"/>
    </row>
    <row r="28" spans="1:5" ht="17.25" customHeight="1" x14ac:dyDescent="0.35">
      <c r="A28" s="22" t="s">
        <v>7</v>
      </c>
      <c r="B28" s="63">
        <v>190.86028853421803</v>
      </c>
      <c r="C28" s="63">
        <v>546.47114837536787</v>
      </c>
      <c r="D28" s="63">
        <v>355.61085984114993</v>
      </c>
      <c r="E28" s="164"/>
    </row>
    <row r="29" spans="1:5" ht="17.25" customHeight="1" x14ac:dyDescent="0.35">
      <c r="A29" s="233" t="s">
        <v>111</v>
      </c>
      <c r="B29" s="63">
        <v>184.31189927234956</v>
      </c>
      <c r="C29" s="63">
        <v>559.51917631364938</v>
      </c>
      <c r="D29" s="63">
        <v>375.20727704129973</v>
      </c>
      <c r="E29" s="164"/>
    </row>
    <row r="30" spans="1:5" ht="17.25" customHeight="1" x14ac:dyDescent="0.35">
      <c r="A30" s="22" t="s">
        <v>15</v>
      </c>
      <c r="B30" s="63">
        <v>152.94728717367479</v>
      </c>
      <c r="C30" s="63">
        <v>651.88813858360083</v>
      </c>
      <c r="D30" s="63">
        <v>498.94085140992604</v>
      </c>
      <c r="E30" s="164"/>
    </row>
    <row r="31" spans="1:5" ht="17.25" customHeight="1" x14ac:dyDescent="0.35">
      <c r="A31" s="22" t="s">
        <v>36</v>
      </c>
      <c r="B31" s="63">
        <v>138.56907537402611</v>
      </c>
      <c r="C31" s="63">
        <v>653.57372250322533</v>
      </c>
      <c r="D31" s="63">
        <v>515.00464712919927</v>
      </c>
      <c r="E31" s="164"/>
    </row>
    <row r="32" spans="1:5" ht="17.25" customHeight="1" x14ac:dyDescent="0.35">
      <c r="A32" s="22" t="s">
        <v>39</v>
      </c>
      <c r="B32" s="63">
        <v>132.25812184832969</v>
      </c>
      <c r="C32" s="63">
        <v>723.01636367431922</v>
      </c>
      <c r="D32" s="63">
        <v>590.75824182598944</v>
      </c>
      <c r="E32" s="164"/>
    </row>
    <row r="33" spans="1:5" ht="17.25" customHeight="1" x14ac:dyDescent="0.35">
      <c r="A33" s="22" t="s">
        <v>38</v>
      </c>
      <c r="B33" s="63">
        <v>121.65909710973685</v>
      </c>
      <c r="C33" s="63">
        <v>711.31639256049016</v>
      </c>
      <c r="D33" s="63">
        <v>589.65729545075328</v>
      </c>
      <c r="E33" s="168"/>
    </row>
    <row r="34" spans="1:5" ht="17.25" customHeight="1" x14ac:dyDescent="0.35">
      <c r="A34" s="22" t="s">
        <v>8</v>
      </c>
      <c r="B34" s="63">
        <v>117.33097784834337</v>
      </c>
      <c r="C34" s="63">
        <v>715.30237879107233</v>
      </c>
      <c r="D34" s="63">
        <v>597.97140094272891</v>
      </c>
      <c r="E34" s="168"/>
    </row>
    <row r="35" spans="1:5" ht="17.25" customHeight="1" x14ac:dyDescent="0.35">
      <c r="A35" s="22" t="s">
        <v>37</v>
      </c>
      <c r="B35" s="63">
        <v>103.91544367141235</v>
      </c>
      <c r="C35" s="63">
        <v>706.69026044893712</v>
      </c>
      <c r="D35" s="63">
        <v>602.77481677752473</v>
      </c>
      <c r="E35" s="168"/>
    </row>
    <row r="36" spans="1:5" ht="17.25" customHeight="1" x14ac:dyDescent="0.35">
      <c r="A36" s="22" t="s">
        <v>40</v>
      </c>
      <c r="B36" s="63">
        <v>80.075249431555036</v>
      </c>
      <c r="C36" s="63">
        <v>801.17865286978417</v>
      </c>
      <c r="D36" s="63">
        <v>721.10340343822918</v>
      </c>
      <c r="E36" s="168"/>
    </row>
    <row r="37" spans="1:5" ht="17.25" customHeight="1" x14ac:dyDescent="0.35">
      <c r="A37" s="233" t="s">
        <v>41</v>
      </c>
      <c r="B37" s="63">
        <v>66.983667353171413</v>
      </c>
      <c r="C37" s="63">
        <v>826.24768384818935</v>
      </c>
      <c r="D37" s="63">
        <v>759.26401649501793</v>
      </c>
      <c r="E37" s="168"/>
    </row>
    <row r="38" spans="1:5" ht="17.25" customHeight="1" x14ac:dyDescent="0.35">
      <c r="A38" s="28" t="s">
        <v>42</v>
      </c>
      <c r="B38" s="64">
        <v>66.724518495905755</v>
      </c>
      <c r="C38" s="64">
        <v>973.95301910718979</v>
      </c>
      <c r="D38" s="64">
        <v>907.22850061128418</v>
      </c>
      <c r="E38" s="168"/>
    </row>
    <row r="39" spans="1:5" ht="16" x14ac:dyDescent="0.35">
      <c r="A39" s="5" t="s">
        <v>178</v>
      </c>
      <c r="B39" s="63"/>
      <c r="E39" s="171"/>
    </row>
    <row r="40" spans="1:5" ht="15" customHeight="1" x14ac:dyDescent="0.35">
      <c r="A40" s="55" t="s">
        <v>63</v>
      </c>
      <c r="B40" s="63"/>
      <c r="E40" s="171"/>
    </row>
    <row r="41" spans="1:5" ht="16" x14ac:dyDescent="0.35">
      <c r="A41" s="21" t="s">
        <v>55</v>
      </c>
      <c r="B41" s="63"/>
    </row>
    <row r="42" spans="1:5" ht="16" x14ac:dyDescent="0.35">
      <c r="A42" s="21" t="s">
        <v>64</v>
      </c>
      <c r="B42" s="63"/>
    </row>
    <row r="43" spans="1:5" ht="16" x14ac:dyDescent="0.35">
      <c r="A43" s="21" t="s">
        <v>58</v>
      </c>
      <c r="B43" s="63"/>
    </row>
    <row r="44" spans="1:5" ht="16" x14ac:dyDescent="0.35">
      <c r="A44" s="21" t="s">
        <v>56</v>
      </c>
      <c r="B44" s="63"/>
    </row>
    <row r="45" spans="1:5" ht="13" x14ac:dyDescent="0.3">
      <c r="A45" s="65"/>
      <c r="B45" s="61"/>
      <c r="C45" s="61"/>
      <c r="D45" s="61"/>
    </row>
  </sheetData>
  <sortState xmlns:xlrd2="http://schemas.microsoft.com/office/spreadsheetml/2017/richdata2" ref="A5:D38">
    <sortCondition descending="1" ref="B5:B38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/>
  <dimension ref="A1:L42"/>
  <sheetViews>
    <sheetView rightToLeft="1" topLeftCell="A33" workbookViewId="0"/>
  </sheetViews>
  <sheetFormatPr defaultRowHeight="16" x14ac:dyDescent="0.35"/>
  <cols>
    <col min="1" max="1" width="16.90625" customWidth="1"/>
    <col min="2" max="4" width="11" style="9" customWidth="1"/>
    <col min="5" max="5" width="2.08984375" style="9" customWidth="1"/>
    <col min="6" max="8" width="11" style="9" customWidth="1"/>
    <col min="9" max="9" width="4.6328125" customWidth="1"/>
  </cols>
  <sheetData>
    <row r="1" spans="1:12" ht="19" x14ac:dyDescent="0.35">
      <c r="A1" s="251" t="s">
        <v>202</v>
      </c>
    </row>
    <row r="2" spans="1:12" x14ac:dyDescent="0.35">
      <c r="A2" s="21" t="s">
        <v>53</v>
      </c>
    </row>
    <row r="3" spans="1:12" x14ac:dyDescent="0.35">
      <c r="A3" s="25"/>
      <c r="B3" s="245">
        <v>2035</v>
      </c>
      <c r="C3" s="62"/>
      <c r="D3" s="62"/>
      <c r="E3" s="66"/>
      <c r="F3" s="245">
        <v>2050</v>
      </c>
      <c r="G3" s="62"/>
      <c r="H3" s="62"/>
    </row>
    <row r="4" spans="1:12" x14ac:dyDescent="0.35">
      <c r="A4" s="19" t="s">
        <v>119</v>
      </c>
      <c r="B4" s="12" t="s">
        <v>62</v>
      </c>
      <c r="C4" s="13" t="s">
        <v>48</v>
      </c>
      <c r="D4" s="13" t="s">
        <v>49</v>
      </c>
      <c r="E4" s="28"/>
      <c r="F4" s="12" t="s">
        <v>62</v>
      </c>
      <c r="G4" s="13" t="s">
        <v>48</v>
      </c>
      <c r="H4" s="13" t="s">
        <v>49</v>
      </c>
    </row>
    <row r="5" spans="1:12" x14ac:dyDescent="0.35">
      <c r="A5" s="102" t="s">
        <v>31</v>
      </c>
      <c r="B5" s="63">
        <v>347.81721858718333</v>
      </c>
      <c r="C5" s="63">
        <v>766.4752112049207</v>
      </c>
      <c r="D5" s="63">
        <v>418.65799261773736</v>
      </c>
      <c r="E5" s="48"/>
      <c r="F5" s="63">
        <v>404.75380808368033</v>
      </c>
      <c r="G5" s="63">
        <v>801.47214883033223</v>
      </c>
      <c r="H5" s="63">
        <v>396.7183407466519</v>
      </c>
      <c r="J5" s="81"/>
      <c r="K5" s="81"/>
      <c r="L5" s="81"/>
    </row>
    <row r="6" spans="1:12" x14ac:dyDescent="0.35">
      <c r="A6" s="102" t="s">
        <v>29</v>
      </c>
      <c r="B6" s="63">
        <v>317.41304395076753</v>
      </c>
      <c r="C6" s="63">
        <v>731.13918698094608</v>
      </c>
      <c r="D6" s="63">
        <v>413.72614303017843</v>
      </c>
      <c r="E6" s="48"/>
      <c r="F6" s="63">
        <v>408.99414219692085</v>
      </c>
      <c r="G6" s="63">
        <v>796.55777749632784</v>
      </c>
      <c r="H6" s="63">
        <v>387.56363529940694</v>
      </c>
      <c r="J6" s="81"/>
      <c r="K6" s="81"/>
      <c r="L6" s="81"/>
    </row>
    <row r="7" spans="1:12" x14ac:dyDescent="0.35">
      <c r="A7" s="102" t="s">
        <v>14</v>
      </c>
      <c r="B7" s="63">
        <v>523.25005564129413</v>
      </c>
      <c r="C7" s="63">
        <v>851.79610683949534</v>
      </c>
      <c r="D7" s="63">
        <v>328.54605119820116</v>
      </c>
      <c r="E7" s="48"/>
      <c r="F7" s="63">
        <v>663.01396008861059</v>
      </c>
      <c r="G7" s="63">
        <v>1019.4945602928567</v>
      </c>
      <c r="H7" s="63">
        <v>356.48060020424623</v>
      </c>
      <c r="J7" s="81"/>
      <c r="K7" s="81"/>
      <c r="L7" s="81"/>
    </row>
    <row r="8" spans="1:12" x14ac:dyDescent="0.35">
      <c r="A8" s="102" t="s">
        <v>33</v>
      </c>
      <c r="B8" s="63">
        <v>256.99698105677891</v>
      </c>
      <c r="C8" s="63">
        <v>750.18579013135729</v>
      </c>
      <c r="D8" s="63">
        <v>493.18880907457839</v>
      </c>
      <c r="E8" s="48"/>
      <c r="F8" s="63">
        <v>349.62363103506499</v>
      </c>
      <c r="G8" s="63">
        <v>793.62209052263347</v>
      </c>
      <c r="H8" s="63">
        <v>443.99845948756843</v>
      </c>
      <c r="J8" s="81"/>
      <c r="K8" s="81"/>
      <c r="L8" s="81"/>
    </row>
    <row r="9" spans="1:12" x14ac:dyDescent="0.35">
      <c r="A9" s="102" t="s">
        <v>9</v>
      </c>
      <c r="B9" s="63">
        <v>388.11420471424526</v>
      </c>
      <c r="C9" s="63">
        <v>815.55088262418099</v>
      </c>
      <c r="D9" s="63">
        <v>427.43667790993572</v>
      </c>
      <c r="E9" s="48"/>
      <c r="F9" s="63">
        <v>399.32394280803635</v>
      </c>
      <c r="G9" s="63">
        <v>812.74044589769449</v>
      </c>
      <c r="H9" s="63">
        <v>413.41650308965808</v>
      </c>
      <c r="J9" s="81"/>
      <c r="K9" s="81"/>
      <c r="L9" s="81"/>
    </row>
    <row r="10" spans="1:12" x14ac:dyDescent="0.35">
      <c r="A10" s="10" t="s">
        <v>42</v>
      </c>
      <c r="B10" s="149">
        <v>84.013215096488153</v>
      </c>
      <c r="C10" s="149">
        <v>883.01166468555493</v>
      </c>
      <c r="D10" s="149">
        <v>798.99844958906669</v>
      </c>
      <c r="E10" s="252"/>
      <c r="F10" s="149">
        <v>119.92858256784191</v>
      </c>
      <c r="G10" s="149">
        <v>774.67220798221319</v>
      </c>
      <c r="H10" s="149">
        <v>654.74362541437131</v>
      </c>
      <c r="J10" s="81"/>
      <c r="K10" s="81"/>
      <c r="L10" s="81"/>
    </row>
    <row r="11" spans="1:12" x14ac:dyDescent="0.35">
      <c r="A11" s="102" t="s">
        <v>15</v>
      </c>
      <c r="B11" s="63">
        <v>250.41854702195232</v>
      </c>
      <c r="C11" s="63">
        <v>654.60847188546779</v>
      </c>
      <c r="D11" s="63">
        <v>404.18992486351544</v>
      </c>
      <c r="E11" s="48"/>
      <c r="F11" s="63">
        <v>393.59094925818562</v>
      </c>
      <c r="G11" s="63">
        <v>781.88756369967871</v>
      </c>
      <c r="H11" s="63">
        <v>388.29661444149303</v>
      </c>
      <c r="J11" s="81"/>
      <c r="K11" s="81"/>
      <c r="L11" s="81"/>
    </row>
    <row r="12" spans="1:12" x14ac:dyDescent="0.35">
      <c r="A12" s="102" t="s">
        <v>23</v>
      </c>
      <c r="B12" s="63">
        <v>426.80337918112201</v>
      </c>
      <c r="C12" s="63">
        <v>845.72664356802522</v>
      </c>
      <c r="D12" s="63">
        <v>418.92326438690321</v>
      </c>
      <c r="E12" s="48"/>
      <c r="F12" s="63">
        <v>463.44503386032915</v>
      </c>
      <c r="G12" s="63">
        <v>854.47730060373624</v>
      </c>
      <c r="H12" s="63">
        <v>391.03226674340715</v>
      </c>
      <c r="J12" s="81"/>
      <c r="K12" s="81"/>
      <c r="L12" s="81"/>
    </row>
    <row r="13" spans="1:12" x14ac:dyDescent="0.35">
      <c r="A13" s="102" t="s">
        <v>12</v>
      </c>
      <c r="B13" s="63">
        <v>600.19760701691848</v>
      </c>
      <c r="C13" s="63">
        <v>954.52825213965286</v>
      </c>
      <c r="D13" s="63">
        <v>354.33064512273438</v>
      </c>
      <c r="E13" s="48"/>
      <c r="F13" s="63">
        <v>635.12389094622506</v>
      </c>
      <c r="G13" s="63">
        <v>1000.8740205809055</v>
      </c>
      <c r="H13" s="63">
        <v>365.75012963468049</v>
      </c>
      <c r="J13" s="81"/>
      <c r="K13" s="81"/>
      <c r="L13" s="81"/>
    </row>
    <row r="14" spans="1:12" x14ac:dyDescent="0.35">
      <c r="A14" s="102" t="s">
        <v>25</v>
      </c>
      <c r="B14" s="63">
        <v>438.65011184346821</v>
      </c>
      <c r="C14" s="63">
        <v>836.93284397444609</v>
      </c>
      <c r="D14" s="63">
        <v>398.28273213097788</v>
      </c>
      <c r="E14" s="48"/>
      <c r="F14" s="63">
        <v>473.18423999371976</v>
      </c>
      <c r="G14" s="63">
        <v>872.54536025702282</v>
      </c>
      <c r="H14" s="63">
        <v>399.36112026330295</v>
      </c>
      <c r="J14" s="81"/>
      <c r="K14" s="81"/>
      <c r="L14" s="81"/>
    </row>
    <row r="15" spans="1:12" x14ac:dyDescent="0.35">
      <c r="A15" s="102" t="s">
        <v>37</v>
      </c>
      <c r="B15" s="63">
        <v>140.27118662046999</v>
      </c>
      <c r="C15" s="63">
        <v>686.1615530777666</v>
      </c>
      <c r="D15" s="63">
        <v>545.89036645729664</v>
      </c>
      <c r="E15" s="48"/>
      <c r="F15" s="63">
        <v>210.03453129531815</v>
      </c>
      <c r="G15" s="63">
        <v>681.92870240254263</v>
      </c>
      <c r="H15" s="63">
        <v>471.89417110722451</v>
      </c>
      <c r="J15" s="81"/>
      <c r="K15" s="81"/>
      <c r="L15" s="81"/>
    </row>
    <row r="16" spans="1:12" x14ac:dyDescent="0.35">
      <c r="A16" s="102" t="s">
        <v>35</v>
      </c>
      <c r="B16" s="63">
        <v>493.85141243849768</v>
      </c>
      <c r="C16" s="63">
        <v>746.87449372866183</v>
      </c>
      <c r="D16" s="63">
        <v>253.02308129016421</v>
      </c>
      <c r="E16" s="48"/>
      <c r="F16" s="63">
        <v>754.48437937796007</v>
      </c>
      <c r="G16" s="63">
        <v>1021.0156976117572</v>
      </c>
      <c r="H16" s="63">
        <v>266.53131823379709</v>
      </c>
      <c r="J16" s="81"/>
      <c r="K16" s="81"/>
      <c r="L16" s="81"/>
    </row>
    <row r="17" spans="1:12" x14ac:dyDescent="0.35">
      <c r="A17" s="102" t="s">
        <v>8</v>
      </c>
      <c r="B17" s="63">
        <v>179.1051503766457</v>
      </c>
      <c r="C17" s="63">
        <v>666.31876397555482</v>
      </c>
      <c r="D17" s="63">
        <v>487.21361359890909</v>
      </c>
      <c r="E17" s="48"/>
      <c r="F17" s="63">
        <v>272.66030585017893</v>
      </c>
      <c r="G17" s="63">
        <v>698.06025505756611</v>
      </c>
      <c r="H17" s="63">
        <v>425.39994920738712</v>
      </c>
      <c r="J17" s="81"/>
      <c r="K17" s="81"/>
      <c r="L17" s="81"/>
    </row>
    <row r="18" spans="1:12" x14ac:dyDescent="0.35">
      <c r="A18" s="102" t="s">
        <v>28</v>
      </c>
      <c r="B18" s="63">
        <v>481.39962396900393</v>
      </c>
      <c r="C18" s="63">
        <v>883.90248594568277</v>
      </c>
      <c r="D18" s="63">
        <v>402.50286197667884</v>
      </c>
      <c r="E18" s="48"/>
      <c r="F18" s="63">
        <v>500.29686182598289</v>
      </c>
      <c r="G18" s="63">
        <v>898.45850525635228</v>
      </c>
      <c r="H18" s="63">
        <v>398.16164343036939</v>
      </c>
      <c r="J18" s="81"/>
      <c r="K18" s="81"/>
      <c r="L18" s="81"/>
    </row>
    <row r="19" spans="1:12" x14ac:dyDescent="0.35">
      <c r="A19" s="102" t="s">
        <v>26</v>
      </c>
      <c r="B19" s="63">
        <v>427.94333012479802</v>
      </c>
      <c r="C19" s="63">
        <v>760.79636620531369</v>
      </c>
      <c r="D19" s="63">
        <v>332.85303608051566</v>
      </c>
      <c r="E19" s="48"/>
      <c r="F19" s="63">
        <v>605.10735733429237</v>
      </c>
      <c r="G19" s="63">
        <v>957.28432299187295</v>
      </c>
      <c r="H19" s="63">
        <v>352.17696565758058</v>
      </c>
      <c r="J19" s="81"/>
      <c r="K19" s="81"/>
      <c r="L19" s="81"/>
    </row>
    <row r="20" spans="1:12" x14ac:dyDescent="0.35">
      <c r="A20" s="102" t="s">
        <v>20</v>
      </c>
      <c r="B20" s="63">
        <v>537.01750932333857</v>
      </c>
      <c r="C20" s="63">
        <v>900.02572541227187</v>
      </c>
      <c r="D20" s="63">
        <v>363.0082160889333</v>
      </c>
      <c r="E20" s="48"/>
      <c r="F20" s="63">
        <v>686.50659555100935</v>
      </c>
      <c r="G20" s="63">
        <v>1066.7057211311183</v>
      </c>
      <c r="H20" s="63">
        <v>380.19912558010884</v>
      </c>
      <c r="J20" s="81"/>
      <c r="K20" s="81"/>
      <c r="L20" s="81"/>
    </row>
    <row r="21" spans="1:12" x14ac:dyDescent="0.35">
      <c r="A21" s="102" t="s">
        <v>10</v>
      </c>
      <c r="B21" s="63">
        <v>628.5741273289126</v>
      </c>
      <c r="C21" s="63">
        <v>943.08472250401462</v>
      </c>
      <c r="D21" s="63">
        <v>314.51059517510197</v>
      </c>
      <c r="E21" s="48"/>
      <c r="F21" s="63">
        <v>801.36530685282651</v>
      </c>
      <c r="G21" s="63">
        <v>1129.4745878891488</v>
      </c>
      <c r="H21" s="63">
        <v>328.10928103632227</v>
      </c>
      <c r="J21" s="81"/>
      <c r="K21" s="81"/>
      <c r="L21" s="81"/>
    </row>
    <row r="22" spans="1:12" x14ac:dyDescent="0.35">
      <c r="A22" s="102" t="s">
        <v>41</v>
      </c>
      <c r="B22" s="63">
        <v>122.77663060245672</v>
      </c>
      <c r="C22" s="63">
        <v>737.69559631591164</v>
      </c>
      <c r="D22" s="63">
        <v>614.9189657134549</v>
      </c>
      <c r="E22" s="48"/>
      <c r="F22" s="63">
        <v>212.88612924077398</v>
      </c>
      <c r="G22" s="63">
        <v>767.70593840355764</v>
      </c>
      <c r="H22" s="63">
        <v>554.8198091627836</v>
      </c>
      <c r="J22" s="81"/>
      <c r="K22" s="81"/>
      <c r="L22" s="81"/>
    </row>
    <row r="23" spans="1:12" s="97" customFormat="1" x14ac:dyDescent="0.35">
      <c r="A23" s="14" t="s">
        <v>34</v>
      </c>
      <c r="B23" s="220">
        <v>267.84758977274993</v>
      </c>
      <c r="C23" s="220">
        <v>826.28511917393064</v>
      </c>
      <c r="D23" s="220">
        <v>558.43752940118077</v>
      </c>
      <c r="E23" s="234"/>
      <c r="F23" s="220">
        <v>332.81252068711376</v>
      </c>
      <c r="G23" s="220">
        <v>848.131061784042</v>
      </c>
      <c r="H23" s="220">
        <v>515.31854109692824</v>
      </c>
      <c r="J23" s="98"/>
      <c r="K23" s="98"/>
      <c r="L23" s="98"/>
    </row>
    <row r="24" spans="1:12" x14ac:dyDescent="0.35">
      <c r="A24" s="102" t="s">
        <v>60</v>
      </c>
      <c r="B24" s="63">
        <v>1131.4380787037037</v>
      </c>
      <c r="C24" s="63">
        <v>1433.1597222222224</v>
      </c>
      <c r="D24" s="63">
        <v>301.72164351851853</v>
      </c>
      <c r="E24" s="48"/>
      <c r="F24" s="63">
        <v>1157.7087874915433</v>
      </c>
      <c r="G24" s="63">
        <v>1455.1604901150117</v>
      </c>
      <c r="H24" s="63">
        <v>297.45170262346835</v>
      </c>
      <c r="J24" s="81"/>
      <c r="K24" s="81"/>
      <c r="L24" s="81"/>
    </row>
    <row r="25" spans="1:12" x14ac:dyDescent="0.35">
      <c r="A25" s="102" t="s">
        <v>40</v>
      </c>
      <c r="B25" s="63">
        <v>121.25514794164029</v>
      </c>
      <c r="C25" s="63">
        <v>819.97243884232512</v>
      </c>
      <c r="D25" s="63">
        <v>698.7172909006847</v>
      </c>
      <c r="E25" s="48"/>
      <c r="F25" s="63">
        <v>167.12914283708599</v>
      </c>
      <c r="G25" s="63">
        <v>711.49186665056925</v>
      </c>
      <c r="H25" s="63">
        <v>544.36272381348329</v>
      </c>
      <c r="J25" s="81"/>
      <c r="K25" s="81"/>
      <c r="L25" s="81"/>
    </row>
    <row r="26" spans="1:12" x14ac:dyDescent="0.35">
      <c r="A26" s="102" t="s">
        <v>39</v>
      </c>
      <c r="B26" s="63">
        <v>216.41827569299772</v>
      </c>
      <c r="C26" s="63">
        <v>718.04724420140928</v>
      </c>
      <c r="D26" s="63">
        <v>501.62896850841156</v>
      </c>
      <c r="E26" s="48"/>
      <c r="F26" s="63">
        <v>327.06998123230517</v>
      </c>
      <c r="G26" s="63">
        <v>763.99574916527843</v>
      </c>
      <c r="H26" s="63">
        <v>436.9257679329732</v>
      </c>
      <c r="J26" s="81"/>
      <c r="K26" s="81"/>
      <c r="L26" s="81"/>
    </row>
    <row r="27" spans="1:12" x14ac:dyDescent="0.35">
      <c r="A27" s="102" t="s">
        <v>38</v>
      </c>
      <c r="B27" s="63">
        <v>208.25353590746494</v>
      </c>
      <c r="C27" s="63">
        <v>729.31175264914737</v>
      </c>
      <c r="D27" s="63">
        <v>521.05821674168237</v>
      </c>
      <c r="E27" s="48"/>
      <c r="F27" s="63">
        <v>314.22170006687026</v>
      </c>
      <c r="G27" s="63">
        <v>781.4269138328101</v>
      </c>
      <c r="H27" s="63">
        <v>467.20521376593985</v>
      </c>
      <c r="J27" s="81"/>
      <c r="K27" s="81"/>
      <c r="L27" s="81"/>
    </row>
    <row r="28" spans="1:12" x14ac:dyDescent="0.35">
      <c r="A28" s="102" t="s">
        <v>7</v>
      </c>
      <c r="B28" s="63">
        <v>366.45305750056383</v>
      </c>
      <c r="C28" s="63">
        <v>730.00508699473767</v>
      </c>
      <c r="D28" s="63">
        <v>363.55202949417384</v>
      </c>
      <c r="E28" s="48"/>
      <c r="F28" s="63">
        <v>509.4849099282527</v>
      </c>
      <c r="G28" s="63">
        <v>831.01931868811232</v>
      </c>
      <c r="H28" s="63">
        <v>321.53440875985956</v>
      </c>
      <c r="J28" s="81"/>
      <c r="K28" s="81"/>
      <c r="L28" s="81"/>
    </row>
    <row r="29" spans="1:12" x14ac:dyDescent="0.35">
      <c r="A29" s="102" t="s">
        <v>111</v>
      </c>
      <c r="B29" s="63">
        <v>352.34178930497995</v>
      </c>
      <c r="C29" s="63">
        <v>682.35477915580645</v>
      </c>
      <c r="D29" s="63">
        <v>330.0129898508265</v>
      </c>
      <c r="E29" s="48"/>
      <c r="F29" s="63">
        <v>534.22166616319896</v>
      </c>
      <c r="G29" s="63">
        <v>862.0757192207551</v>
      </c>
      <c r="H29" s="63">
        <v>327.85405305755609</v>
      </c>
      <c r="J29" s="81"/>
      <c r="K29" s="81"/>
      <c r="L29" s="81"/>
    </row>
    <row r="30" spans="1:12" x14ac:dyDescent="0.35">
      <c r="A30" s="102" t="s">
        <v>21</v>
      </c>
      <c r="B30" s="63">
        <v>501.10382460075311</v>
      </c>
      <c r="C30" s="63">
        <v>827.73714101087262</v>
      </c>
      <c r="D30" s="63">
        <v>326.63331641011945</v>
      </c>
      <c r="E30" s="48"/>
      <c r="F30" s="63">
        <v>768.63547059132009</v>
      </c>
      <c r="G30" s="63">
        <v>1127.0639641596931</v>
      </c>
      <c r="H30" s="63">
        <v>358.42849356837303</v>
      </c>
      <c r="J30" s="81"/>
      <c r="K30" s="81"/>
      <c r="L30" s="81"/>
    </row>
    <row r="31" spans="1:12" x14ac:dyDescent="0.35">
      <c r="A31" s="102" t="s">
        <v>32</v>
      </c>
      <c r="B31" s="63">
        <v>430.15876382836245</v>
      </c>
      <c r="C31" s="63">
        <v>752.49566811611214</v>
      </c>
      <c r="D31" s="63">
        <v>322.33690428774969</v>
      </c>
      <c r="E31" s="48"/>
      <c r="F31" s="63">
        <v>651.47139971249328</v>
      </c>
      <c r="G31" s="63">
        <v>982.91324354471635</v>
      </c>
      <c r="H31" s="63">
        <v>331.44184383222301</v>
      </c>
      <c r="J31" s="81"/>
      <c r="K31" s="81"/>
      <c r="L31" s="81"/>
    </row>
    <row r="32" spans="1:12" x14ac:dyDescent="0.35">
      <c r="A32" s="102" t="s">
        <v>24</v>
      </c>
      <c r="B32" s="63">
        <v>493.32642149226291</v>
      </c>
      <c r="C32" s="63">
        <v>894.33667702552123</v>
      </c>
      <c r="D32" s="63">
        <v>401.01025553325837</v>
      </c>
      <c r="E32" s="48"/>
      <c r="F32" s="63">
        <v>524.95960471637829</v>
      </c>
      <c r="G32" s="63">
        <v>906.16796297879102</v>
      </c>
      <c r="H32" s="63">
        <v>381.20835826241267</v>
      </c>
      <c r="J32" s="81"/>
      <c r="K32" s="81"/>
      <c r="L32" s="81"/>
    </row>
    <row r="33" spans="1:12" x14ac:dyDescent="0.35">
      <c r="A33" s="102" t="s">
        <v>27</v>
      </c>
      <c r="B33" s="63">
        <v>413.08919701217809</v>
      </c>
      <c r="C33" s="63">
        <v>743.0964077942208</v>
      </c>
      <c r="D33" s="63">
        <v>330.0072107820427</v>
      </c>
      <c r="E33" s="48"/>
      <c r="F33" s="63">
        <v>585.08481683649802</v>
      </c>
      <c r="G33" s="63">
        <v>929.15885863406118</v>
      </c>
      <c r="H33" s="63">
        <v>344.0740417975631</v>
      </c>
      <c r="J33" s="81"/>
      <c r="K33" s="81"/>
      <c r="L33" s="81"/>
    </row>
    <row r="34" spans="1:12" x14ac:dyDescent="0.35">
      <c r="A34" s="102" t="s">
        <v>16</v>
      </c>
      <c r="B34" s="63">
        <v>486.2120399230688</v>
      </c>
      <c r="C34" s="63">
        <v>928.06463895929608</v>
      </c>
      <c r="D34" s="63">
        <v>441.85259903622728</v>
      </c>
      <c r="E34" s="48"/>
      <c r="F34" s="63">
        <v>535.42717918763742</v>
      </c>
      <c r="G34" s="63">
        <v>948.47648005022734</v>
      </c>
      <c r="H34" s="63">
        <v>413.04930086259003</v>
      </c>
      <c r="J34" s="81"/>
      <c r="K34" s="81"/>
      <c r="L34" s="81"/>
    </row>
    <row r="35" spans="1:12" x14ac:dyDescent="0.35">
      <c r="A35" s="102" t="s">
        <v>30</v>
      </c>
      <c r="B35" s="63">
        <v>460.2871712860487</v>
      </c>
      <c r="C35" s="63">
        <v>827.81483109336546</v>
      </c>
      <c r="D35" s="63">
        <v>367.52765980731687</v>
      </c>
      <c r="E35" s="48"/>
      <c r="F35" s="63">
        <v>510.73604640903437</v>
      </c>
      <c r="G35" s="63">
        <v>868.33209592778792</v>
      </c>
      <c r="H35" s="63">
        <v>357.59604951875355</v>
      </c>
      <c r="J35" s="81"/>
      <c r="K35" s="81"/>
      <c r="L35" s="81"/>
    </row>
    <row r="36" spans="1:12" x14ac:dyDescent="0.35">
      <c r="A36" s="102" t="s">
        <v>11</v>
      </c>
      <c r="B36" s="63">
        <v>369.84151347747365</v>
      </c>
      <c r="C36" s="63">
        <v>742.11244176651473</v>
      </c>
      <c r="D36" s="63">
        <v>372.27092828904102</v>
      </c>
      <c r="E36" s="48"/>
      <c r="F36" s="63">
        <v>484.85677648283132</v>
      </c>
      <c r="G36" s="63">
        <v>829.7116034298607</v>
      </c>
      <c r="H36" s="63">
        <v>344.85482694702944</v>
      </c>
      <c r="J36" s="81"/>
      <c r="K36" s="81"/>
      <c r="L36" s="81"/>
    </row>
    <row r="37" spans="1:12" x14ac:dyDescent="0.35">
      <c r="A37" s="102" t="s">
        <v>22</v>
      </c>
      <c r="B37" s="63">
        <v>422.21446695773778</v>
      </c>
      <c r="C37" s="63">
        <v>849.84560852622246</v>
      </c>
      <c r="D37" s="63">
        <v>427.63114156848474</v>
      </c>
      <c r="E37" s="48"/>
      <c r="F37" s="63">
        <v>448.86271744320447</v>
      </c>
      <c r="G37" s="63">
        <v>842.8118571367562</v>
      </c>
      <c r="H37" s="63">
        <v>393.94913969355173</v>
      </c>
      <c r="J37" s="81"/>
      <c r="K37" s="81"/>
      <c r="L37" s="81"/>
    </row>
    <row r="38" spans="1:12" x14ac:dyDescent="0.35">
      <c r="A38" s="12" t="s">
        <v>36</v>
      </c>
      <c r="B38" s="64">
        <v>234.49731842600511</v>
      </c>
      <c r="C38" s="64">
        <v>656.4377124207615</v>
      </c>
      <c r="D38" s="64">
        <v>421.94039399475633</v>
      </c>
      <c r="E38" s="67"/>
      <c r="F38" s="64">
        <v>397.4170591116835</v>
      </c>
      <c r="G38" s="64">
        <v>781.49901838963081</v>
      </c>
      <c r="H38" s="64">
        <v>384.08195927794731</v>
      </c>
      <c r="J38" s="81"/>
      <c r="K38" s="81"/>
      <c r="L38" s="81"/>
    </row>
    <row r="39" spans="1:12" x14ac:dyDescent="0.35">
      <c r="A39" s="5" t="s">
        <v>178</v>
      </c>
    </row>
    <row r="40" spans="1:12" ht="28.5" x14ac:dyDescent="0.35">
      <c r="A40" s="99" t="s">
        <v>65</v>
      </c>
      <c r="B40" s="68"/>
      <c r="C40" s="68"/>
      <c r="D40" s="68"/>
      <c r="E40" s="68"/>
      <c r="F40" s="68"/>
      <c r="G40" s="68"/>
      <c r="H40" s="68"/>
    </row>
    <row r="41" spans="1:12" ht="15.75" customHeight="1" x14ac:dyDescent="0.35">
      <c r="A41" s="21" t="s">
        <v>66</v>
      </c>
    </row>
    <row r="42" spans="1:12" x14ac:dyDescent="0.35">
      <c r="A42" s="65"/>
      <c r="B42" s="69"/>
      <c r="C42" s="69"/>
      <c r="D42" s="69"/>
      <c r="E42" s="69"/>
      <c r="F42" s="69"/>
      <c r="G42" s="69"/>
      <c r="H42" s="69"/>
    </row>
  </sheetData>
  <sortState xmlns:xlrd2="http://schemas.microsoft.com/office/spreadsheetml/2017/richdata2" ref="A5:H37">
    <sortCondition ref="A6:A38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I45"/>
  <sheetViews>
    <sheetView rightToLeft="1" topLeftCell="A5" workbookViewId="0"/>
  </sheetViews>
  <sheetFormatPr defaultColWidth="9.08984375" defaultRowHeight="12.5" x14ac:dyDescent="0.25"/>
  <cols>
    <col min="1" max="1" width="16.54296875" style="70" customWidth="1"/>
    <col min="2" max="4" width="9.6328125" style="70" customWidth="1"/>
    <col min="5" max="5" width="1.90625" style="70" customWidth="1"/>
    <col min="6" max="8" width="9.6328125" style="70" customWidth="1"/>
    <col min="9" max="9" width="18.6328125" style="70" customWidth="1"/>
    <col min="10" max="16384" width="9.08984375" style="70"/>
  </cols>
  <sheetData>
    <row r="1" spans="1:9" ht="16" x14ac:dyDescent="0.35">
      <c r="A1" s="209" t="s">
        <v>203</v>
      </c>
      <c r="B1" s="61"/>
      <c r="C1" s="61"/>
      <c r="D1" s="61"/>
      <c r="E1" s="61"/>
      <c r="F1" s="61"/>
      <c r="G1" s="61"/>
      <c r="H1" s="61"/>
    </row>
    <row r="2" spans="1:9" ht="14" x14ac:dyDescent="0.3">
      <c r="A2" s="79" t="s">
        <v>97</v>
      </c>
    </row>
    <row r="3" spans="1:9" ht="16.5" customHeight="1" x14ac:dyDescent="0.35">
      <c r="A3" s="72"/>
      <c r="B3" s="158" t="s">
        <v>80</v>
      </c>
      <c r="C3" s="73"/>
      <c r="D3" s="73"/>
      <c r="E3" s="72"/>
      <c r="F3" s="158" t="s">
        <v>85</v>
      </c>
      <c r="G3" s="73"/>
      <c r="H3" s="73"/>
    </row>
    <row r="4" spans="1:9" ht="16" x14ac:dyDescent="0.35">
      <c r="A4" s="19" t="s">
        <v>119</v>
      </c>
      <c r="B4" s="75" t="s">
        <v>43</v>
      </c>
      <c r="C4" s="75" t="s">
        <v>44</v>
      </c>
      <c r="D4" s="75" t="s">
        <v>45</v>
      </c>
      <c r="E4" s="74"/>
      <c r="F4" s="75" t="s">
        <v>43</v>
      </c>
      <c r="G4" s="75" t="s">
        <v>44</v>
      </c>
      <c r="H4" s="75" t="s">
        <v>45</v>
      </c>
    </row>
    <row r="5" spans="1:9" ht="16" x14ac:dyDescent="0.35">
      <c r="A5" s="147" t="s">
        <v>88</v>
      </c>
      <c r="B5" s="78">
        <v>51.229752893124349</v>
      </c>
      <c r="C5" s="78">
        <v>64.184395725295801</v>
      </c>
      <c r="D5" s="78">
        <v>37.880632510040009</v>
      </c>
      <c r="E5" s="145"/>
      <c r="F5" s="78">
        <v>35.197587971804303</v>
      </c>
      <c r="G5" s="78">
        <v>46.097883051933181</v>
      </c>
      <c r="H5" s="78">
        <v>24.016281486618102</v>
      </c>
      <c r="I5" s="165"/>
    </row>
    <row r="6" spans="1:9" ht="16" x14ac:dyDescent="0.35">
      <c r="A6" s="147" t="s">
        <v>35</v>
      </c>
      <c r="B6" s="78">
        <v>49.511254348708469</v>
      </c>
      <c r="C6" s="78">
        <v>61.765694310419192</v>
      </c>
      <c r="D6" s="78">
        <v>38.174437281048817</v>
      </c>
      <c r="E6" s="145"/>
      <c r="F6" s="78">
        <v>34.00324103356953</v>
      </c>
      <c r="G6" s="78">
        <v>43.714723981022573</v>
      </c>
      <c r="H6" s="78">
        <v>26.688943597414539</v>
      </c>
      <c r="I6" s="165"/>
    </row>
    <row r="7" spans="1:9" ht="16" x14ac:dyDescent="0.35">
      <c r="A7" s="147" t="s">
        <v>87</v>
      </c>
      <c r="B7" s="78">
        <v>33.915179163423417</v>
      </c>
      <c r="C7" s="78">
        <v>33.825375539212367</v>
      </c>
      <c r="D7" s="78">
        <v>33.978021963612072</v>
      </c>
      <c r="E7" s="145"/>
      <c r="F7" s="78">
        <v>28.076781197870471</v>
      </c>
      <c r="G7" s="78">
        <v>28.95372608726095</v>
      </c>
      <c r="H7" s="78">
        <v>27.498775264718219</v>
      </c>
      <c r="I7" s="165"/>
    </row>
    <row r="8" spans="1:9" ht="16" x14ac:dyDescent="0.35">
      <c r="A8" s="147" t="s">
        <v>39</v>
      </c>
      <c r="B8" s="78">
        <v>38.645692499971112</v>
      </c>
      <c r="C8" s="78">
        <v>55.451145574863858</v>
      </c>
      <c r="D8" s="78">
        <v>24.108941824664331</v>
      </c>
      <c r="E8" s="145"/>
      <c r="F8" s="78">
        <v>26.957627048883769</v>
      </c>
      <c r="G8" s="78">
        <v>40.595246095557307</v>
      </c>
      <c r="H8" s="78">
        <v>15.680893011193341</v>
      </c>
      <c r="I8" s="165"/>
    </row>
    <row r="9" spans="1:9" ht="16" x14ac:dyDescent="0.35">
      <c r="A9" s="147" t="s">
        <v>10</v>
      </c>
      <c r="B9" s="78">
        <v>49.547511312217203</v>
      </c>
      <c r="C9" s="78">
        <v>60.747663551401857</v>
      </c>
      <c r="D9" s="78">
        <v>39.035087719298247</v>
      </c>
      <c r="E9" s="145"/>
      <c r="F9" s="78">
        <v>25.321049692908989</v>
      </c>
      <c r="G9" s="78">
        <v>34.874759152215802</v>
      </c>
      <c r="H9" s="78">
        <v>17.97530864197531</v>
      </c>
      <c r="I9" s="165"/>
    </row>
    <row r="10" spans="1:9" ht="16" x14ac:dyDescent="0.35">
      <c r="A10" s="207" t="s">
        <v>86</v>
      </c>
      <c r="B10" s="78">
        <v>42.713444164110541</v>
      </c>
      <c r="C10" s="78">
        <v>60.282999973801331</v>
      </c>
      <c r="D10" s="78">
        <v>26.02972038859135</v>
      </c>
      <c r="E10" s="145"/>
      <c r="F10" s="78">
        <v>25.2979609970185</v>
      </c>
      <c r="G10" s="78">
        <v>37.678973429764511</v>
      </c>
      <c r="H10" s="78">
        <v>14.590435386773541</v>
      </c>
      <c r="I10" s="165"/>
    </row>
    <row r="11" spans="1:9" ht="16" x14ac:dyDescent="0.35">
      <c r="A11" s="147" t="s">
        <v>91</v>
      </c>
      <c r="B11" s="78">
        <v>44.681742570597379</v>
      </c>
      <c r="C11" s="78">
        <v>51.989620702764917</v>
      </c>
      <c r="D11" s="78">
        <v>37.824675023083252</v>
      </c>
      <c r="E11" s="145"/>
      <c r="F11" s="78">
        <v>24.222922062923331</v>
      </c>
      <c r="G11" s="78">
        <v>29.60393207626684</v>
      </c>
      <c r="H11" s="78">
        <v>19.380852956685359</v>
      </c>
      <c r="I11" s="165"/>
    </row>
    <row r="12" spans="1:9" ht="16" x14ac:dyDescent="0.35">
      <c r="A12" s="113" t="s">
        <v>34</v>
      </c>
      <c r="B12" s="114">
        <v>42.71928797625938</v>
      </c>
      <c r="C12" s="114">
        <v>53.645772596670383</v>
      </c>
      <c r="D12" s="114">
        <v>33.018268491421232</v>
      </c>
      <c r="E12" s="235"/>
      <c r="F12" s="114">
        <v>22.15378609722999</v>
      </c>
      <c r="G12" s="114">
        <v>30.458697017335101</v>
      </c>
      <c r="H12" s="114">
        <v>15.42471747675266</v>
      </c>
      <c r="I12" s="166"/>
    </row>
    <row r="13" spans="1:9" ht="16" x14ac:dyDescent="0.35">
      <c r="A13" s="147" t="s">
        <v>9</v>
      </c>
      <c r="B13" s="78">
        <v>34.318602498843127</v>
      </c>
      <c r="C13" s="78">
        <v>39.411112479980289</v>
      </c>
      <c r="D13" s="78">
        <v>29.811361901646489</v>
      </c>
      <c r="E13" s="145"/>
      <c r="F13" s="78">
        <v>20.15688498251583</v>
      </c>
      <c r="G13" s="78">
        <v>24.727242091073759</v>
      </c>
      <c r="H13" s="78">
        <v>16.436947130220119</v>
      </c>
      <c r="I13" s="166"/>
    </row>
    <row r="14" spans="1:9" ht="16" x14ac:dyDescent="0.35">
      <c r="A14" s="147" t="s">
        <v>22</v>
      </c>
      <c r="B14" s="78">
        <v>25.004590509813049</v>
      </c>
      <c r="C14" s="78">
        <v>29.472902830482781</v>
      </c>
      <c r="D14" s="78">
        <v>20.632039237412471</v>
      </c>
      <c r="E14" s="145"/>
      <c r="F14" s="78">
        <v>17.98249640307386</v>
      </c>
      <c r="G14" s="78">
        <v>21.204332946217772</v>
      </c>
      <c r="H14" s="78">
        <v>14.86870225460463</v>
      </c>
      <c r="I14" s="165"/>
    </row>
    <row r="15" spans="1:9" ht="16" x14ac:dyDescent="0.35">
      <c r="A15" s="208" t="s">
        <v>30</v>
      </c>
      <c r="B15" s="78">
        <v>28.836055457152231</v>
      </c>
      <c r="C15" s="78">
        <v>34.383724769665022</v>
      </c>
      <c r="D15" s="78">
        <v>23.55787450946033</v>
      </c>
      <c r="E15" s="145"/>
      <c r="F15" s="78">
        <v>14.853664691354149</v>
      </c>
      <c r="G15" s="78">
        <v>19.359533404975931</v>
      </c>
      <c r="H15" s="78">
        <v>10.944016853907661</v>
      </c>
      <c r="I15" s="165"/>
    </row>
    <row r="16" spans="1:9" ht="16" x14ac:dyDescent="0.35">
      <c r="A16" s="147" t="s">
        <v>31</v>
      </c>
      <c r="B16" s="78"/>
      <c r="C16" s="78"/>
      <c r="D16" s="78"/>
      <c r="E16" s="145"/>
      <c r="F16" s="78">
        <v>14.71149194776393</v>
      </c>
      <c r="G16" s="78">
        <v>18.980884757551401</v>
      </c>
      <c r="H16" s="78">
        <v>10.948313931011681</v>
      </c>
      <c r="I16" s="165"/>
    </row>
    <row r="17" spans="1:9" ht="16" x14ac:dyDescent="0.35">
      <c r="A17" s="147" t="s">
        <v>36</v>
      </c>
      <c r="B17" s="78">
        <v>19.290465631929049</v>
      </c>
      <c r="C17" s="78">
        <v>29.626749611197511</v>
      </c>
      <c r="D17" s="78">
        <v>9.9295774647887338</v>
      </c>
      <c r="E17" s="145"/>
      <c r="F17" s="78">
        <v>11.98742482230727</v>
      </c>
      <c r="G17" s="78">
        <v>20.080570189030059</v>
      </c>
      <c r="H17" s="78">
        <v>5.6003912937148446</v>
      </c>
      <c r="I17" s="165"/>
    </row>
    <row r="18" spans="1:9" ht="16" x14ac:dyDescent="0.35">
      <c r="A18" s="147" t="s">
        <v>93</v>
      </c>
      <c r="B18" s="78">
        <v>22.284885367733619</v>
      </c>
      <c r="C18" s="78">
        <v>28.67672930781761</v>
      </c>
      <c r="D18" s="78">
        <v>16.86029128581815</v>
      </c>
      <c r="E18" s="145"/>
      <c r="F18" s="78">
        <v>11.742323656659901</v>
      </c>
      <c r="G18" s="78">
        <v>17.335592651052171</v>
      </c>
      <c r="H18" s="78">
        <v>7.7285507672800744</v>
      </c>
      <c r="I18" s="165"/>
    </row>
    <row r="19" spans="1:9" ht="16" x14ac:dyDescent="0.35">
      <c r="A19" s="147" t="s">
        <v>24</v>
      </c>
      <c r="B19" s="78">
        <v>15.50201093023605</v>
      </c>
      <c r="C19" s="78">
        <v>19.829261681786459</v>
      </c>
      <c r="D19" s="78">
        <v>11.540183054103011</v>
      </c>
      <c r="E19" s="145"/>
      <c r="F19" s="78">
        <v>11.473102190730049</v>
      </c>
      <c r="G19" s="78">
        <v>15.03119579896341</v>
      </c>
      <c r="H19" s="78">
        <v>8.2590543553705924</v>
      </c>
      <c r="I19" s="165"/>
    </row>
    <row r="20" spans="1:9" ht="16" x14ac:dyDescent="0.35">
      <c r="A20" s="147" t="s">
        <v>96</v>
      </c>
      <c r="B20" s="78">
        <v>22.895574479534631</v>
      </c>
      <c r="C20" s="78">
        <v>26.84404855841662</v>
      </c>
      <c r="D20" s="78">
        <v>19.33437281557346</v>
      </c>
      <c r="E20" s="145"/>
      <c r="F20" s="78">
        <v>11.31322731915969</v>
      </c>
      <c r="G20" s="78">
        <v>14.925299468170939</v>
      </c>
      <c r="H20" s="78">
        <v>8.4007325464047611</v>
      </c>
      <c r="I20" s="165"/>
    </row>
    <row r="21" spans="1:9" ht="16" x14ac:dyDescent="0.35">
      <c r="A21" s="147" t="s">
        <v>89</v>
      </c>
      <c r="B21" s="78">
        <v>23.8217416592679</v>
      </c>
      <c r="C21" s="78">
        <v>31.521219803627918</v>
      </c>
      <c r="D21" s="78">
        <v>16.30404874720951</v>
      </c>
      <c r="E21" s="145"/>
      <c r="F21" s="78">
        <v>11.22971993034459</v>
      </c>
      <c r="G21" s="78">
        <v>16.50110622323735</v>
      </c>
      <c r="H21" s="78">
        <v>6.5772340630802004</v>
      </c>
      <c r="I21" s="165"/>
    </row>
    <row r="22" spans="1:9" ht="16" x14ac:dyDescent="0.35">
      <c r="A22" s="147" t="s">
        <v>92</v>
      </c>
      <c r="B22" s="78">
        <v>29.796492858149328</v>
      </c>
      <c r="C22" s="78">
        <v>35.449584344947901</v>
      </c>
      <c r="D22" s="78">
        <v>24.208193575329432</v>
      </c>
      <c r="E22" s="145"/>
      <c r="F22" s="78">
        <v>10.967038484979311</v>
      </c>
      <c r="G22" s="78">
        <v>12.61381975699145</v>
      </c>
      <c r="H22" s="78">
        <v>9.1400244615976494</v>
      </c>
      <c r="I22" s="165"/>
    </row>
    <row r="23" spans="1:9" ht="16" x14ac:dyDescent="0.35">
      <c r="A23" s="207" t="s">
        <v>23</v>
      </c>
      <c r="B23" s="78">
        <v>23.45561771884077</v>
      </c>
      <c r="C23" s="78">
        <v>27.90179120087933</v>
      </c>
      <c r="D23" s="78">
        <v>19.02182389242936</v>
      </c>
      <c r="E23" s="145"/>
      <c r="F23" s="78">
        <v>10.909832403677569</v>
      </c>
      <c r="G23" s="78">
        <v>13.95631355035869</v>
      </c>
      <c r="H23" s="78">
        <v>8.2912762767752799</v>
      </c>
      <c r="I23" s="165"/>
    </row>
    <row r="24" spans="1:9" ht="16" x14ac:dyDescent="0.35">
      <c r="A24" s="147" t="s">
        <v>122</v>
      </c>
      <c r="B24" s="78">
        <v>27.54665016626161</v>
      </c>
      <c r="C24" s="78">
        <v>29.47877146207011</v>
      </c>
      <c r="D24" s="78">
        <v>26.285211370207868</v>
      </c>
      <c r="E24" s="145"/>
      <c r="F24" s="78">
        <v>10.58881002427834</v>
      </c>
      <c r="G24" s="78">
        <v>13.3816166896579</v>
      </c>
      <c r="H24" s="78">
        <v>9.212959863860732</v>
      </c>
      <c r="I24" s="165"/>
    </row>
    <row r="25" spans="1:9" ht="16" x14ac:dyDescent="0.35">
      <c r="A25" s="147" t="s">
        <v>28</v>
      </c>
      <c r="B25" s="78">
        <v>20.25198138578919</v>
      </c>
      <c r="C25" s="78">
        <v>27.019978545392931</v>
      </c>
      <c r="D25" s="78">
        <v>13.62255934068123</v>
      </c>
      <c r="E25" s="145"/>
      <c r="F25" s="78">
        <v>9.396224191342526</v>
      </c>
      <c r="G25" s="78">
        <v>13.72850767560125</v>
      </c>
      <c r="H25" s="78">
        <v>5.5849334463782023</v>
      </c>
      <c r="I25" s="165"/>
    </row>
    <row r="26" spans="1:9" ht="16" x14ac:dyDescent="0.35">
      <c r="A26" s="147" t="s">
        <v>25</v>
      </c>
      <c r="B26" s="78">
        <v>22.08636801427247</v>
      </c>
      <c r="C26" s="78">
        <v>31.78929827807865</v>
      </c>
      <c r="D26" s="78">
        <v>12.88229335772623</v>
      </c>
      <c r="E26" s="145"/>
      <c r="F26" s="78">
        <v>8.5592600979252289</v>
      </c>
      <c r="G26" s="78">
        <v>13.24492390630737</v>
      </c>
      <c r="H26" s="78">
        <v>4.5631124670984304</v>
      </c>
      <c r="I26" s="165"/>
    </row>
    <row r="27" spans="1:9" ht="16" x14ac:dyDescent="0.35">
      <c r="A27" s="147" t="s">
        <v>12</v>
      </c>
      <c r="B27" s="78">
        <v>18.108986758082281</v>
      </c>
      <c r="C27" s="78">
        <v>22.332123326545759</v>
      </c>
      <c r="D27" s="78">
        <v>14.19982161580173</v>
      </c>
      <c r="E27" s="145"/>
      <c r="F27" s="78">
        <v>7.8441483934992382</v>
      </c>
      <c r="G27" s="78">
        <v>10.73224943093863</v>
      </c>
      <c r="H27" s="78">
        <v>5.5088309592012044</v>
      </c>
      <c r="I27" s="165"/>
    </row>
    <row r="28" spans="1:9" ht="16" x14ac:dyDescent="0.35">
      <c r="A28" s="147" t="s">
        <v>27</v>
      </c>
      <c r="B28" s="78">
        <v>14.89280314110858</v>
      </c>
      <c r="C28" s="78">
        <v>18.824238185558968</v>
      </c>
      <c r="D28" s="78">
        <v>11.48180691258716</v>
      </c>
      <c r="E28" s="145"/>
      <c r="F28" s="78">
        <v>7.2510865142864089</v>
      </c>
      <c r="G28" s="78">
        <v>9.9383506608090055</v>
      </c>
      <c r="H28" s="78">
        <v>5.2978233729574598</v>
      </c>
      <c r="I28" s="165"/>
    </row>
    <row r="29" spans="1:9" ht="16" x14ac:dyDescent="0.35">
      <c r="A29" s="207" t="s">
        <v>26</v>
      </c>
      <c r="B29" s="78">
        <v>9.189710600774772</v>
      </c>
      <c r="C29" s="78">
        <v>12.51734307993895</v>
      </c>
      <c r="D29" s="78">
        <v>6.692370574785139</v>
      </c>
      <c r="E29" s="145"/>
      <c r="F29" s="78">
        <v>7.0664518030758368</v>
      </c>
      <c r="G29" s="78">
        <v>9.842778312354044</v>
      </c>
      <c r="H29" s="78">
        <v>5.0705245444372</v>
      </c>
      <c r="I29" s="165"/>
    </row>
    <row r="30" spans="1:9" ht="16" x14ac:dyDescent="0.35">
      <c r="A30" s="147" t="s">
        <v>32</v>
      </c>
      <c r="B30" s="78">
        <v>10.864706341387279</v>
      </c>
      <c r="C30" s="78">
        <v>15.2642932325946</v>
      </c>
      <c r="D30" s="78">
        <v>7.5299393431686754</v>
      </c>
      <c r="E30" s="145"/>
      <c r="F30" s="78">
        <v>5.5198403207769617</v>
      </c>
      <c r="G30" s="78">
        <v>8.6934256247607919</v>
      </c>
      <c r="H30" s="78">
        <v>3.4195505590145592</v>
      </c>
      <c r="I30" s="172"/>
    </row>
    <row r="31" spans="1:9" ht="16" x14ac:dyDescent="0.35">
      <c r="A31" s="147" t="s">
        <v>14</v>
      </c>
      <c r="B31" s="78">
        <v>13.779307767112799</v>
      </c>
      <c r="C31" s="78">
        <v>18.518066998323111</v>
      </c>
      <c r="D31" s="78">
        <v>9.4791479599447239</v>
      </c>
      <c r="E31" s="145"/>
      <c r="F31" s="78">
        <v>5.0691293984736108</v>
      </c>
      <c r="G31" s="78">
        <v>7.9304384993730981</v>
      </c>
      <c r="H31" s="78">
        <v>2.853379055859163</v>
      </c>
      <c r="I31" s="172"/>
    </row>
    <row r="32" spans="1:9" ht="16" x14ac:dyDescent="0.35">
      <c r="A32" s="147" t="s">
        <v>73</v>
      </c>
      <c r="B32" s="78">
        <v>8.6327000871830695</v>
      </c>
      <c r="C32" s="78">
        <v>11.436966145563661</v>
      </c>
      <c r="D32" s="78">
        <v>6.1179025402529872</v>
      </c>
      <c r="E32" s="145"/>
      <c r="F32" s="78">
        <v>4.6625278031454327</v>
      </c>
      <c r="G32" s="78">
        <v>6.5881216436448078</v>
      </c>
      <c r="H32" s="78">
        <v>3.141929049200006</v>
      </c>
      <c r="I32" s="173"/>
    </row>
    <row r="33" spans="1:9" ht="16" x14ac:dyDescent="0.35">
      <c r="A33" s="147" t="s">
        <v>94</v>
      </c>
      <c r="B33" s="78">
        <v>9.4903062675572407</v>
      </c>
      <c r="C33" s="78">
        <v>12.135176175189169</v>
      </c>
      <c r="D33" s="78">
        <v>7.3451127718517251</v>
      </c>
      <c r="E33" s="145"/>
      <c r="F33" s="78">
        <v>4.5612590102232007</v>
      </c>
      <c r="G33" s="78">
        <v>6.5793656406217131</v>
      </c>
      <c r="H33" s="78">
        <v>3.240031076166825</v>
      </c>
      <c r="I33" s="173"/>
    </row>
    <row r="34" spans="1:9" ht="16" x14ac:dyDescent="0.35">
      <c r="A34" s="147" t="s">
        <v>20</v>
      </c>
      <c r="B34" s="78">
        <v>13.05330706567462</v>
      </c>
      <c r="C34" s="78">
        <v>18.04858911855424</v>
      </c>
      <c r="D34" s="78">
        <v>8.6631458438176896</v>
      </c>
      <c r="E34" s="145"/>
      <c r="F34" s="78">
        <v>4.1045454925067508</v>
      </c>
      <c r="G34" s="78">
        <v>6.1630032130097181</v>
      </c>
      <c r="H34" s="78">
        <v>2.4634491842383199</v>
      </c>
      <c r="I34" s="173"/>
    </row>
    <row r="35" spans="1:9" ht="16" x14ac:dyDescent="0.35">
      <c r="A35" s="147" t="s">
        <v>16</v>
      </c>
      <c r="B35" s="78">
        <v>7.8021691853651198</v>
      </c>
      <c r="C35" s="78">
        <v>9.2964406661168493</v>
      </c>
      <c r="D35" s="78">
        <v>6.479723329664469</v>
      </c>
      <c r="E35" s="145"/>
      <c r="F35" s="78">
        <v>3.4011377852763509</v>
      </c>
      <c r="G35" s="78">
        <v>4.5573838960945023</v>
      </c>
      <c r="H35" s="78">
        <v>2.4945075956339782</v>
      </c>
    </row>
    <row r="36" spans="1:9" ht="16" x14ac:dyDescent="0.35">
      <c r="A36" s="147" t="s">
        <v>95</v>
      </c>
      <c r="B36" s="78">
        <v>6.2016024167210571</v>
      </c>
      <c r="C36" s="78">
        <v>8.3738834860591425</v>
      </c>
      <c r="D36" s="78">
        <v>4.0999694663175417</v>
      </c>
      <c r="E36" s="145"/>
      <c r="F36" s="78">
        <v>3.0585824235293191</v>
      </c>
      <c r="G36" s="78">
        <v>4.5728943572434533</v>
      </c>
      <c r="H36" s="78">
        <v>1.923336880438052</v>
      </c>
    </row>
    <row r="37" spans="1:9" ht="16" x14ac:dyDescent="0.35">
      <c r="A37" s="147" t="s">
        <v>74</v>
      </c>
      <c r="B37" s="78">
        <v>5.822200316860231</v>
      </c>
      <c r="C37" s="78">
        <v>7.6694962319829196</v>
      </c>
      <c r="D37" s="78">
        <v>4.0867672412956457</v>
      </c>
      <c r="E37" s="145"/>
      <c r="F37" s="78">
        <v>2.9878784780469099</v>
      </c>
      <c r="G37" s="78">
        <v>4.4270284809144584</v>
      </c>
      <c r="H37" s="78">
        <v>1.808085714344597</v>
      </c>
    </row>
    <row r="38" spans="1:9" ht="16" x14ac:dyDescent="0.35">
      <c r="A38" s="208" t="s">
        <v>21</v>
      </c>
      <c r="B38" s="78">
        <v>6.9366088203176881</v>
      </c>
      <c r="C38" s="78">
        <v>8.0663485466452265</v>
      </c>
      <c r="D38" s="78">
        <v>5.9326511346788351</v>
      </c>
      <c r="E38" s="145"/>
      <c r="F38" s="78">
        <v>2.5271215175380601</v>
      </c>
      <c r="G38" s="78">
        <v>3.31690876721997</v>
      </c>
      <c r="H38" s="78">
        <v>1.908718393555811</v>
      </c>
    </row>
    <row r="39" spans="1:9" ht="16" x14ac:dyDescent="0.35">
      <c r="A39" s="147" t="s">
        <v>90</v>
      </c>
      <c r="B39" s="78">
        <v>4.0107898125475261</v>
      </c>
      <c r="C39" s="78">
        <v>5.5677782548611061</v>
      </c>
      <c r="D39" s="78">
        <v>2.3746574195754611</v>
      </c>
      <c r="E39" s="145"/>
      <c r="F39" s="78">
        <v>2.3343477061738169</v>
      </c>
      <c r="G39" s="78">
        <v>3.7307665832881072</v>
      </c>
      <c r="H39" s="78">
        <v>1.1079894891989841</v>
      </c>
    </row>
    <row r="40" spans="1:9" ht="16" x14ac:dyDescent="0.35">
      <c r="A40" s="146"/>
      <c r="B40" s="78"/>
      <c r="C40" s="78"/>
      <c r="D40" s="78"/>
      <c r="E40" s="145"/>
      <c r="F40" s="78"/>
      <c r="G40" s="78"/>
      <c r="H40" s="78"/>
    </row>
    <row r="41" spans="1:9" ht="16" x14ac:dyDescent="0.35">
      <c r="A41" s="76" t="s">
        <v>113</v>
      </c>
      <c r="B41" s="80">
        <v>28.804812914310261</v>
      </c>
      <c r="C41" s="80">
        <v>35.908132833315811</v>
      </c>
      <c r="D41" s="80">
        <v>22.428761599039291</v>
      </c>
      <c r="E41" s="159"/>
      <c r="F41" s="80">
        <v>15.982546104135469</v>
      </c>
      <c r="G41" s="80">
        <v>21.56867267710436</v>
      </c>
      <c r="H41" s="80">
        <v>11.532309853779131</v>
      </c>
    </row>
    <row r="42" spans="1:9" ht="16" x14ac:dyDescent="0.35">
      <c r="A42" s="79" t="s">
        <v>177</v>
      </c>
      <c r="B42" s="78"/>
      <c r="C42" s="78"/>
      <c r="D42" s="78"/>
      <c r="E42" s="145"/>
      <c r="F42" s="78"/>
      <c r="G42" s="78"/>
      <c r="H42" s="78"/>
    </row>
    <row r="43" spans="1:9" ht="16" x14ac:dyDescent="0.35">
      <c r="A43" s="144" t="s">
        <v>204</v>
      </c>
      <c r="B43" s="78"/>
      <c r="C43" s="78"/>
      <c r="D43" s="78"/>
      <c r="E43" s="145"/>
      <c r="F43" s="78"/>
      <c r="G43" s="78"/>
      <c r="H43" s="78"/>
    </row>
    <row r="44" spans="1:9" ht="16" x14ac:dyDescent="0.35">
      <c r="A44" s="144"/>
      <c r="B44" s="78"/>
      <c r="C44" s="78"/>
      <c r="D44" s="78"/>
      <c r="E44" s="145"/>
      <c r="F44" s="78"/>
      <c r="G44" s="78"/>
      <c r="H44" s="78"/>
    </row>
    <row r="45" spans="1:9" ht="16" x14ac:dyDescent="0.35">
      <c r="A45" s="103"/>
      <c r="B45" s="78"/>
      <c r="C45" s="78"/>
      <c r="D45" s="78"/>
    </row>
  </sheetData>
  <sortState xmlns:xlrd2="http://schemas.microsoft.com/office/spreadsheetml/2017/richdata2" ref="A5:H39">
    <sortCondition descending="1" ref="F5:F39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5"/>
  <sheetViews>
    <sheetView rightToLeft="1" topLeftCell="B1" workbookViewId="0"/>
  </sheetViews>
  <sheetFormatPr defaultColWidth="9.08984375" defaultRowHeight="12.5" x14ac:dyDescent="0.25"/>
  <cols>
    <col min="1" max="1" width="8.90625" style="70" hidden="1" customWidth="1"/>
    <col min="2" max="2" width="16.54296875" style="70" customWidth="1"/>
    <col min="3" max="4" width="12.54296875" style="70" customWidth="1"/>
    <col min="5" max="5" width="1.90625" style="70" customWidth="1"/>
    <col min="6" max="7" width="16.54296875" style="70" customWidth="1"/>
    <col min="8" max="16384" width="9.08984375" style="70"/>
  </cols>
  <sheetData>
    <row r="1" spans="1:9" ht="35" x14ac:dyDescent="0.35">
      <c r="B1" s="253" t="s">
        <v>206</v>
      </c>
      <c r="C1" s="61"/>
      <c r="D1" s="61"/>
      <c r="E1" s="61"/>
      <c r="F1" s="61"/>
      <c r="G1" s="61"/>
    </row>
    <row r="2" spans="1:9" ht="14" x14ac:dyDescent="0.3">
      <c r="B2" s="71"/>
    </row>
    <row r="3" spans="1:9" ht="16.5" customHeight="1" x14ac:dyDescent="0.35">
      <c r="B3" s="72"/>
      <c r="C3" s="158" t="s">
        <v>207</v>
      </c>
      <c r="D3" s="158"/>
      <c r="E3" s="72"/>
      <c r="F3" s="158" t="s">
        <v>208</v>
      </c>
      <c r="G3" s="73"/>
    </row>
    <row r="4" spans="1:9" ht="16" x14ac:dyDescent="0.35">
      <c r="B4" s="19" t="s">
        <v>119</v>
      </c>
      <c r="C4" s="75" t="s">
        <v>44</v>
      </c>
      <c r="D4" s="75" t="s">
        <v>45</v>
      </c>
      <c r="E4" s="74"/>
      <c r="F4" s="75" t="s">
        <v>44</v>
      </c>
      <c r="G4" s="75" t="s">
        <v>45</v>
      </c>
    </row>
    <row r="5" spans="1:9" ht="16" x14ac:dyDescent="0.35">
      <c r="A5" s="70" t="s">
        <v>126</v>
      </c>
      <c r="B5" s="77" t="s">
        <v>88</v>
      </c>
      <c r="C5" s="78">
        <v>67</v>
      </c>
      <c r="D5" s="78">
        <v>67</v>
      </c>
      <c r="E5" s="78"/>
      <c r="F5" s="78">
        <v>68.086294511516499</v>
      </c>
      <c r="G5" s="78">
        <v>65.872370369574554</v>
      </c>
      <c r="H5" s="163"/>
      <c r="I5" s="163"/>
    </row>
    <row r="6" spans="1:9" ht="16" x14ac:dyDescent="0.35">
      <c r="A6" s="70" t="s">
        <v>127</v>
      </c>
      <c r="B6" s="77" t="s">
        <v>92</v>
      </c>
      <c r="C6" s="78">
        <v>67</v>
      </c>
      <c r="D6" s="78">
        <v>67</v>
      </c>
      <c r="E6" s="78"/>
      <c r="F6" s="78">
        <v>66.051709782185782</v>
      </c>
      <c r="G6" s="78">
        <v>64.051922745641093</v>
      </c>
      <c r="H6" s="163"/>
      <c r="I6" s="163"/>
    </row>
    <row r="7" spans="1:9" ht="16" x14ac:dyDescent="0.35">
      <c r="A7" s="70" t="s">
        <v>129</v>
      </c>
      <c r="B7" s="77" t="s">
        <v>14</v>
      </c>
      <c r="C7" s="78">
        <v>67</v>
      </c>
      <c r="D7" s="78">
        <v>66.583333333333329</v>
      </c>
      <c r="E7" s="78"/>
      <c r="F7" s="78">
        <v>63.323930168328523</v>
      </c>
      <c r="G7" s="78">
        <v>61.479504841370364</v>
      </c>
      <c r="H7" s="163"/>
      <c r="I7" s="163"/>
    </row>
    <row r="8" spans="1:9" ht="16" x14ac:dyDescent="0.35">
      <c r="A8" s="70" t="s">
        <v>128</v>
      </c>
      <c r="B8" s="113" t="s">
        <v>34</v>
      </c>
      <c r="C8" s="206">
        <v>67</v>
      </c>
      <c r="D8" s="206">
        <v>62</v>
      </c>
      <c r="E8" s="206"/>
      <c r="F8" s="206">
        <v>69.413849472232613</v>
      </c>
      <c r="G8" s="206">
        <v>66.01803581968089</v>
      </c>
      <c r="H8" s="163"/>
      <c r="I8" s="163"/>
    </row>
    <row r="9" spans="1:9" ht="16" x14ac:dyDescent="0.35">
      <c r="A9" s="70" t="s">
        <v>131</v>
      </c>
      <c r="B9" s="115" t="s">
        <v>89</v>
      </c>
      <c r="C9" s="78">
        <v>66</v>
      </c>
      <c r="D9" s="78">
        <v>66</v>
      </c>
      <c r="E9" s="78"/>
      <c r="F9" s="78">
        <v>65.608818011354231</v>
      </c>
      <c r="G9" s="78">
        <v>64.081319823267194</v>
      </c>
      <c r="H9" s="163"/>
      <c r="I9" s="163"/>
    </row>
    <row r="10" spans="1:9" ht="16" x14ac:dyDescent="0.35">
      <c r="A10" s="70" t="s">
        <v>132</v>
      </c>
      <c r="B10" s="77" t="s">
        <v>9</v>
      </c>
      <c r="C10" s="78">
        <v>66</v>
      </c>
      <c r="D10" s="78">
        <v>66</v>
      </c>
      <c r="E10" s="78"/>
      <c r="F10" s="78">
        <v>67.858234375280205</v>
      </c>
      <c r="G10" s="78">
        <v>66.522018145955897</v>
      </c>
      <c r="H10" s="163"/>
      <c r="I10" s="163"/>
    </row>
    <row r="11" spans="1:9" ht="16" x14ac:dyDescent="0.35">
      <c r="A11" s="70" t="s">
        <v>134</v>
      </c>
      <c r="B11" s="77" t="s">
        <v>28</v>
      </c>
      <c r="C11" s="78">
        <v>65.75</v>
      </c>
      <c r="D11" s="78">
        <v>65.75</v>
      </c>
      <c r="E11" s="78"/>
      <c r="F11" s="78">
        <v>65.236745437550425</v>
      </c>
      <c r="G11" s="78">
        <v>62.531239230169199</v>
      </c>
      <c r="H11" s="163"/>
      <c r="I11" s="163"/>
    </row>
    <row r="12" spans="1:9" ht="16" x14ac:dyDescent="0.35">
      <c r="A12" s="70" t="s">
        <v>137</v>
      </c>
      <c r="B12" s="147" t="s">
        <v>12</v>
      </c>
      <c r="C12" s="78">
        <v>65.5</v>
      </c>
      <c r="D12" s="78">
        <v>65.5</v>
      </c>
      <c r="E12" s="78"/>
      <c r="F12" s="78">
        <v>64.024305216742462</v>
      </c>
      <c r="G12" s="78">
        <v>63.618520278616252</v>
      </c>
      <c r="H12" s="163"/>
      <c r="I12" s="163"/>
    </row>
    <row r="13" spans="1:9" ht="16" x14ac:dyDescent="0.35">
      <c r="A13" s="70" t="s">
        <v>130</v>
      </c>
      <c r="B13" s="77" t="s">
        <v>93</v>
      </c>
      <c r="C13" s="78">
        <v>65.166666666666671</v>
      </c>
      <c r="D13" s="78">
        <v>65.166666666666671</v>
      </c>
      <c r="E13" s="78"/>
      <c r="F13" s="78">
        <v>68.509125236589881</v>
      </c>
      <c r="G13" s="78">
        <v>65.448207383527489</v>
      </c>
      <c r="H13" s="163"/>
      <c r="I13" s="163"/>
    </row>
    <row r="14" spans="1:9" ht="16" x14ac:dyDescent="0.35">
      <c r="A14" s="70" t="s">
        <v>135</v>
      </c>
      <c r="B14" s="77" t="s">
        <v>74</v>
      </c>
      <c r="C14" s="78">
        <v>65</v>
      </c>
      <c r="D14" s="78">
        <v>65</v>
      </c>
      <c r="E14" s="78"/>
      <c r="F14" s="78">
        <v>61.59933106280203</v>
      </c>
      <c r="G14" s="78">
        <v>60.528629365316867</v>
      </c>
      <c r="H14" s="163"/>
      <c r="I14" s="163"/>
    </row>
    <row r="15" spans="1:9" ht="16" x14ac:dyDescent="0.35">
      <c r="A15" s="70" t="s">
        <v>136</v>
      </c>
      <c r="B15" s="77" t="s">
        <v>91</v>
      </c>
      <c r="C15" s="78">
        <v>65</v>
      </c>
      <c r="D15" s="78">
        <v>65</v>
      </c>
      <c r="E15" s="78"/>
      <c r="F15" s="78">
        <v>69.806088451436651</v>
      </c>
      <c r="G15" s="78">
        <v>66.447621802993467</v>
      </c>
      <c r="H15" s="163"/>
      <c r="I15" s="163"/>
    </row>
    <row r="16" spans="1:9" ht="16" x14ac:dyDescent="0.35">
      <c r="A16" s="70" t="s">
        <v>138</v>
      </c>
      <c r="B16" s="77" t="s">
        <v>22</v>
      </c>
      <c r="C16" s="78">
        <v>65</v>
      </c>
      <c r="D16" s="78">
        <v>65</v>
      </c>
      <c r="E16" s="78"/>
      <c r="F16" s="78">
        <v>66.414889750575384</v>
      </c>
      <c r="G16" s="78">
        <v>65.433563139340677</v>
      </c>
      <c r="H16" s="163"/>
      <c r="I16" s="163"/>
    </row>
    <row r="17" spans="1:9" ht="16" x14ac:dyDescent="0.35">
      <c r="A17" s="70" t="s">
        <v>139</v>
      </c>
      <c r="B17" s="146" t="s">
        <v>30</v>
      </c>
      <c r="C17" s="78">
        <v>65</v>
      </c>
      <c r="D17" s="78">
        <v>65</v>
      </c>
      <c r="E17" s="78"/>
      <c r="F17" s="78">
        <v>65.475985938388291</v>
      </c>
      <c r="G17" s="78">
        <v>64.017637982568189</v>
      </c>
      <c r="H17" s="163"/>
      <c r="I17" s="163"/>
    </row>
    <row r="18" spans="1:9" ht="16" x14ac:dyDescent="0.35">
      <c r="A18" s="70" t="s">
        <v>140</v>
      </c>
      <c r="B18" s="77" t="s">
        <v>25</v>
      </c>
      <c r="C18" s="78">
        <v>65</v>
      </c>
      <c r="D18" s="78">
        <v>65</v>
      </c>
      <c r="E18" s="78"/>
      <c r="F18" s="78">
        <v>65.109501667731237</v>
      </c>
      <c r="G18" s="78">
        <v>62.518900343809008</v>
      </c>
      <c r="H18" s="163"/>
      <c r="I18" s="163"/>
    </row>
    <row r="19" spans="1:9" ht="16" x14ac:dyDescent="0.35">
      <c r="A19" s="70" t="s">
        <v>141</v>
      </c>
      <c r="B19" s="77" t="s">
        <v>24</v>
      </c>
      <c r="C19" s="78">
        <v>65</v>
      </c>
      <c r="D19" s="78">
        <v>65</v>
      </c>
      <c r="E19" s="78"/>
      <c r="F19" s="78">
        <v>64.279039382439805</v>
      </c>
      <c r="G19" s="78">
        <v>63.416954545969404</v>
      </c>
      <c r="H19" s="163"/>
      <c r="I19" s="163"/>
    </row>
    <row r="20" spans="1:9" ht="16" x14ac:dyDescent="0.35">
      <c r="A20" s="70" t="s">
        <v>143</v>
      </c>
      <c r="B20" s="147" t="s">
        <v>31</v>
      </c>
      <c r="C20" s="78">
        <v>65</v>
      </c>
      <c r="D20" s="78">
        <v>65</v>
      </c>
      <c r="E20" s="78"/>
      <c r="F20" s="78">
        <v>65.313976125256289</v>
      </c>
      <c r="G20" s="78">
        <v>64.29826323430909</v>
      </c>
      <c r="H20" s="163"/>
      <c r="I20" s="163"/>
    </row>
    <row r="21" spans="1:9" ht="16" x14ac:dyDescent="0.35">
      <c r="A21" s="70" t="s">
        <v>144</v>
      </c>
      <c r="B21" s="77" t="s">
        <v>39</v>
      </c>
      <c r="C21" s="78">
        <v>65</v>
      </c>
      <c r="D21" s="78">
        <v>65</v>
      </c>
      <c r="E21" s="78"/>
      <c r="F21" s="78">
        <v>71.308126192920867</v>
      </c>
      <c r="G21" s="78">
        <v>66.483198559642261</v>
      </c>
      <c r="H21" s="163"/>
      <c r="I21" s="163"/>
    </row>
    <row r="22" spans="1:9" ht="16" x14ac:dyDescent="0.35">
      <c r="A22" s="70" t="s">
        <v>145</v>
      </c>
      <c r="B22" s="115" t="s">
        <v>21</v>
      </c>
      <c r="C22" s="78">
        <v>65</v>
      </c>
      <c r="D22" s="78">
        <v>65</v>
      </c>
      <c r="E22" s="78"/>
      <c r="F22" s="78">
        <v>62.097396878784309</v>
      </c>
      <c r="G22" s="78">
        <v>61.27011217043723</v>
      </c>
      <c r="H22" s="163"/>
      <c r="I22" s="163"/>
    </row>
    <row r="23" spans="1:9" ht="16" x14ac:dyDescent="0.35">
      <c r="A23" s="70" t="s">
        <v>148</v>
      </c>
      <c r="B23" s="115" t="s">
        <v>86</v>
      </c>
      <c r="C23" s="78">
        <v>65</v>
      </c>
      <c r="D23" s="78">
        <v>65</v>
      </c>
      <c r="E23" s="78"/>
      <c r="F23" s="78">
        <v>69.964205604858918</v>
      </c>
      <c r="G23" s="78">
        <v>66.725180976694205</v>
      </c>
      <c r="H23" s="163"/>
      <c r="I23" s="163"/>
    </row>
    <row r="24" spans="1:9" ht="16" x14ac:dyDescent="0.35">
      <c r="A24" s="70" t="s">
        <v>142</v>
      </c>
      <c r="B24" s="77" t="s">
        <v>10</v>
      </c>
      <c r="C24" s="78">
        <v>65</v>
      </c>
      <c r="D24" s="78">
        <v>64</v>
      </c>
      <c r="E24" s="78"/>
      <c r="F24" s="78">
        <v>70.772033504523762</v>
      </c>
      <c r="G24" s="78">
        <v>69.105019533573625</v>
      </c>
      <c r="H24" s="163"/>
      <c r="I24" s="163"/>
    </row>
    <row r="25" spans="1:9" ht="16" x14ac:dyDescent="0.35">
      <c r="A25" s="70" t="s">
        <v>146</v>
      </c>
      <c r="B25" s="77" t="s">
        <v>96</v>
      </c>
      <c r="C25" s="78">
        <v>65</v>
      </c>
      <c r="D25" s="78">
        <v>64</v>
      </c>
      <c r="E25" s="78"/>
      <c r="F25" s="78">
        <v>66.407414197350533</v>
      </c>
      <c r="G25" s="78">
        <v>65.019392961595557</v>
      </c>
      <c r="H25" s="163"/>
      <c r="I25" s="163"/>
    </row>
    <row r="26" spans="1:9" ht="16" x14ac:dyDescent="0.35">
      <c r="A26" s="70" t="s">
        <v>147</v>
      </c>
      <c r="B26" s="77" t="s">
        <v>23</v>
      </c>
      <c r="C26" s="78">
        <v>65</v>
      </c>
      <c r="D26" s="78">
        <v>62.679452054794524</v>
      </c>
      <c r="E26" s="78"/>
      <c r="F26" s="78">
        <v>64.694866996891037</v>
      </c>
      <c r="G26" s="78">
        <v>63.56782156612875</v>
      </c>
      <c r="H26" s="163"/>
      <c r="I26" s="163"/>
    </row>
    <row r="27" spans="1:9" ht="16" x14ac:dyDescent="0.35">
      <c r="A27" s="70" t="s">
        <v>133</v>
      </c>
      <c r="B27" s="77" t="s">
        <v>32</v>
      </c>
      <c r="C27" s="78">
        <v>65</v>
      </c>
      <c r="D27" s="78">
        <v>60</v>
      </c>
      <c r="E27" s="78"/>
      <c r="F27" s="78">
        <v>62.849059637795868</v>
      </c>
      <c r="G27" s="78">
        <v>60.608350473692383</v>
      </c>
      <c r="H27" s="163"/>
      <c r="I27" s="163"/>
    </row>
    <row r="28" spans="1:9" ht="16" x14ac:dyDescent="0.35">
      <c r="A28" s="70" t="s">
        <v>149</v>
      </c>
      <c r="B28" s="77" t="s">
        <v>73</v>
      </c>
      <c r="C28" s="78">
        <v>65</v>
      </c>
      <c r="D28" s="78">
        <v>60</v>
      </c>
      <c r="E28" s="78"/>
      <c r="F28" s="78">
        <v>63.457188747547413</v>
      </c>
      <c r="G28" s="78">
        <v>60.811568949202382</v>
      </c>
      <c r="H28" s="163"/>
      <c r="I28" s="163"/>
    </row>
    <row r="29" spans="1:9" ht="16" x14ac:dyDescent="0.35">
      <c r="A29" s="70" t="s">
        <v>152</v>
      </c>
      <c r="B29" s="77" t="s">
        <v>26</v>
      </c>
      <c r="C29" s="78">
        <v>63.5</v>
      </c>
      <c r="D29" s="78">
        <v>62</v>
      </c>
      <c r="E29" s="78"/>
      <c r="F29" s="78">
        <v>63.409340137967405</v>
      </c>
      <c r="G29" s="78">
        <v>60.011627727666799</v>
      </c>
      <c r="H29" s="163"/>
      <c r="I29" s="163"/>
    </row>
    <row r="30" spans="1:9" ht="16" x14ac:dyDescent="0.35">
      <c r="A30" s="70" t="s">
        <v>150</v>
      </c>
      <c r="B30" s="147" t="s">
        <v>87</v>
      </c>
      <c r="C30" s="78">
        <v>63.25</v>
      </c>
      <c r="D30" s="78">
        <v>63.25</v>
      </c>
      <c r="E30" s="78"/>
      <c r="F30" s="78">
        <v>65.527668838278373</v>
      </c>
      <c r="G30" s="78">
        <v>65.653339045695517</v>
      </c>
      <c r="H30" s="163"/>
      <c r="I30" s="163"/>
    </row>
    <row r="31" spans="1:9" ht="16" x14ac:dyDescent="0.35">
      <c r="A31" s="70" t="s">
        <v>155</v>
      </c>
      <c r="B31" s="147" t="s">
        <v>16</v>
      </c>
      <c r="C31" s="78">
        <v>63.25</v>
      </c>
      <c r="D31" s="78">
        <v>63.25</v>
      </c>
      <c r="E31" s="78"/>
      <c r="F31" s="78">
        <v>60.78495203860728</v>
      </c>
      <c r="G31" s="78">
        <v>60.799347001006261</v>
      </c>
      <c r="H31" s="163"/>
      <c r="I31" s="163"/>
    </row>
    <row r="32" spans="1:9" ht="16" x14ac:dyDescent="0.35">
      <c r="A32" s="70" t="s">
        <v>151</v>
      </c>
      <c r="B32" s="77" t="s">
        <v>27</v>
      </c>
      <c r="C32" s="78">
        <v>63.166666666666664</v>
      </c>
      <c r="D32" s="78">
        <v>62.666666666666664</v>
      </c>
      <c r="E32" s="78"/>
      <c r="F32" s="78">
        <v>63.220418318180599</v>
      </c>
      <c r="G32" s="78">
        <v>61.30121561606137</v>
      </c>
      <c r="H32" s="163"/>
      <c r="I32" s="163"/>
    </row>
    <row r="33" spans="1:9" ht="16" x14ac:dyDescent="0.35">
      <c r="A33" s="70" t="s">
        <v>153</v>
      </c>
      <c r="B33" s="146" t="s">
        <v>94</v>
      </c>
      <c r="C33" s="78">
        <v>62.208219178082189</v>
      </c>
      <c r="D33" s="78">
        <v>62.208219178082189</v>
      </c>
      <c r="E33" s="78"/>
      <c r="F33" s="78">
        <v>61.081822357191115</v>
      </c>
      <c r="G33" s="78">
        <v>59.933570872073325</v>
      </c>
      <c r="H33" s="163"/>
      <c r="I33" s="163"/>
    </row>
    <row r="34" spans="1:9" ht="16" x14ac:dyDescent="0.35">
      <c r="A34" s="70" t="s">
        <v>154</v>
      </c>
      <c r="B34" s="147" t="s">
        <v>20</v>
      </c>
      <c r="C34" s="78">
        <v>62</v>
      </c>
      <c r="D34" s="78">
        <v>62</v>
      </c>
      <c r="E34" s="78"/>
      <c r="F34" s="78">
        <v>61.726231973112604</v>
      </c>
      <c r="G34" s="78">
        <v>60.026502580052501</v>
      </c>
      <c r="H34" s="163"/>
      <c r="I34" s="163"/>
    </row>
    <row r="35" spans="1:9" ht="16" x14ac:dyDescent="0.35">
      <c r="A35" s="70" t="s">
        <v>157</v>
      </c>
      <c r="B35" s="77" t="s">
        <v>90</v>
      </c>
      <c r="C35" s="78">
        <v>62</v>
      </c>
      <c r="D35" s="78">
        <v>62</v>
      </c>
      <c r="E35" s="78"/>
      <c r="F35" s="78">
        <v>60.547399811697275</v>
      </c>
      <c r="G35" s="78">
        <v>61.287731040352405</v>
      </c>
      <c r="H35" s="163"/>
      <c r="I35" s="163"/>
    </row>
    <row r="36" spans="1:9" ht="16" x14ac:dyDescent="0.35">
      <c r="A36" s="70" t="s">
        <v>159</v>
      </c>
      <c r="B36" s="77" t="s">
        <v>95</v>
      </c>
      <c r="C36" s="78">
        <v>62</v>
      </c>
      <c r="D36" s="78">
        <v>61.666666666666664</v>
      </c>
      <c r="E36" s="78"/>
      <c r="F36" s="78">
        <v>63.093079524244416</v>
      </c>
      <c r="G36" s="78">
        <v>60.12690536128008</v>
      </c>
      <c r="H36" s="163"/>
      <c r="I36" s="163"/>
    </row>
    <row r="37" spans="1:9" ht="16" x14ac:dyDescent="0.35">
      <c r="A37" s="70" t="s">
        <v>156</v>
      </c>
      <c r="B37" s="77" t="s">
        <v>35</v>
      </c>
      <c r="C37" s="78">
        <v>61</v>
      </c>
      <c r="D37" s="78">
        <v>61</v>
      </c>
      <c r="E37" s="78"/>
      <c r="F37" s="78">
        <v>72.337410511223993</v>
      </c>
      <c r="G37" s="78">
        <v>72.281515347432688</v>
      </c>
      <c r="H37" s="163"/>
      <c r="I37" s="163"/>
    </row>
    <row r="38" spans="1:9" ht="16" x14ac:dyDescent="0.35">
      <c r="A38" s="70" t="s">
        <v>158</v>
      </c>
      <c r="B38" s="77" t="s">
        <v>36</v>
      </c>
      <c r="C38" s="78">
        <v>51</v>
      </c>
      <c r="D38" s="78">
        <v>48</v>
      </c>
      <c r="E38" s="78"/>
      <c r="F38" s="78">
        <v>66.255711048079405</v>
      </c>
      <c r="G38" s="78">
        <v>64.893138027982147</v>
      </c>
      <c r="H38" s="163"/>
      <c r="I38" s="163"/>
    </row>
    <row r="39" spans="1:9" ht="16" x14ac:dyDescent="0.35">
      <c r="B39" s="146"/>
      <c r="C39" s="78"/>
      <c r="D39" s="78"/>
      <c r="E39" s="78"/>
      <c r="F39" s="78"/>
      <c r="G39" s="78"/>
    </row>
    <row r="40" spans="1:9" ht="16" x14ac:dyDescent="0.35">
      <c r="A40" s="70" t="s">
        <v>125</v>
      </c>
      <c r="B40" s="76" t="s">
        <v>113</v>
      </c>
      <c r="C40" s="80">
        <v>64.198376458650444</v>
      </c>
      <c r="D40" s="80">
        <v>63.454750126839173</v>
      </c>
      <c r="E40" s="80"/>
      <c r="F40" s="80">
        <v>65.436204277913262</v>
      </c>
      <c r="G40" s="80">
        <v>63.717808274972349</v>
      </c>
    </row>
    <row r="41" spans="1:9" ht="16" x14ac:dyDescent="0.35">
      <c r="B41" s="79" t="s">
        <v>179</v>
      </c>
      <c r="C41" s="78"/>
      <c r="D41" s="78"/>
      <c r="E41" s="145"/>
      <c r="F41" s="78"/>
      <c r="G41" s="78"/>
    </row>
    <row r="42" spans="1:9" ht="16" x14ac:dyDescent="0.35">
      <c r="B42" s="103" t="s">
        <v>98</v>
      </c>
      <c r="C42" s="78"/>
      <c r="D42" s="78"/>
      <c r="E42" s="145"/>
      <c r="F42" s="78"/>
      <c r="G42" s="78"/>
    </row>
    <row r="43" spans="1:9" ht="28.5" x14ac:dyDescent="0.35">
      <c r="B43" s="162" t="s">
        <v>167</v>
      </c>
      <c r="C43" s="160"/>
      <c r="D43" s="160"/>
      <c r="E43" s="161"/>
      <c r="F43" s="160"/>
      <c r="G43" s="160"/>
    </row>
    <row r="44" spans="1:9" ht="28.5" x14ac:dyDescent="0.35">
      <c r="B44" s="162" t="s">
        <v>115</v>
      </c>
      <c r="C44" s="160"/>
      <c r="D44" s="160"/>
      <c r="E44" s="161"/>
      <c r="F44" s="160"/>
      <c r="G44" s="160"/>
    </row>
    <row r="45" spans="1:9" ht="16" x14ac:dyDescent="0.35">
      <c r="B45" s="144"/>
      <c r="C45" s="78"/>
      <c r="D45" s="78"/>
    </row>
  </sheetData>
  <sortState xmlns:xlrd2="http://schemas.microsoft.com/office/spreadsheetml/2017/richdata2" ref="A5:G38">
    <sortCondition descending="1" ref="C5:C38"/>
    <sortCondition descending="1" ref="D5:D38"/>
  </sortState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3"/>
  <sheetViews>
    <sheetView rightToLeft="1" topLeftCell="B1" workbookViewId="0"/>
  </sheetViews>
  <sheetFormatPr defaultColWidth="9.08984375" defaultRowHeight="12.5" x14ac:dyDescent="0.25"/>
  <cols>
    <col min="1" max="1" width="8.453125" style="70" hidden="1" customWidth="1"/>
    <col min="2" max="2" width="16.54296875" style="70" customWidth="1"/>
    <col min="3" max="5" width="13.6328125" style="70" customWidth="1"/>
    <col min="6" max="6" width="13.6328125" style="181" customWidth="1"/>
    <col min="7" max="7" width="18.6328125" style="70" customWidth="1"/>
    <col min="8" max="16384" width="9.08984375" style="70"/>
  </cols>
  <sheetData>
    <row r="1" spans="1:7" ht="51" x14ac:dyDescent="0.35">
      <c r="B1" s="209" t="s">
        <v>205</v>
      </c>
      <c r="C1" s="61"/>
      <c r="D1" s="61"/>
      <c r="E1" s="61"/>
      <c r="F1" s="86"/>
    </row>
    <row r="2" spans="1:7" ht="14" x14ac:dyDescent="0.3">
      <c r="B2" s="180" t="s">
        <v>4</v>
      </c>
    </row>
    <row r="3" spans="1:7" ht="19" x14ac:dyDescent="0.35">
      <c r="B3" s="19" t="s">
        <v>119</v>
      </c>
      <c r="C3" s="75" t="s">
        <v>43</v>
      </c>
      <c r="D3" s="75" t="s">
        <v>104</v>
      </c>
      <c r="E3" s="75" t="s">
        <v>105</v>
      </c>
      <c r="F3" s="182" t="s">
        <v>103</v>
      </c>
    </row>
    <row r="4" spans="1:7" ht="16" x14ac:dyDescent="0.35">
      <c r="A4" s="70" t="s">
        <v>143</v>
      </c>
      <c r="B4" s="77" t="s">
        <v>31</v>
      </c>
      <c r="C4" s="78">
        <v>12.9</v>
      </c>
      <c r="D4" s="78">
        <v>6.9</v>
      </c>
      <c r="E4" s="78">
        <v>6</v>
      </c>
      <c r="F4" s="183"/>
      <c r="G4" s="165"/>
    </row>
    <row r="5" spans="1:7" ht="16" x14ac:dyDescent="0.35">
      <c r="A5" s="70" t="s">
        <v>150</v>
      </c>
      <c r="B5" s="115" t="s">
        <v>87</v>
      </c>
      <c r="C5" s="78">
        <v>10.6</v>
      </c>
      <c r="D5" s="78">
        <v>5.6</v>
      </c>
      <c r="E5" s="78">
        <v>5</v>
      </c>
      <c r="F5" s="183"/>
      <c r="G5" s="165"/>
    </row>
    <row r="6" spans="1:7" ht="16" x14ac:dyDescent="0.35">
      <c r="A6" s="70" t="s">
        <v>137</v>
      </c>
      <c r="B6" s="147" t="s">
        <v>12</v>
      </c>
      <c r="C6" s="78">
        <v>17.2</v>
      </c>
      <c r="D6" s="78">
        <v>13.1</v>
      </c>
      <c r="E6" s="78">
        <v>4.0999999999999996</v>
      </c>
      <c r="F6" s="183"/>
      <c r="G6" s="165"/>
    </row>
    <row r="7" spans="1:7" ht="16" x14ac:dyDescent="0.35">
      <c r="A7" s="70" t="s">
        <v>156</v>
      </c>
      <c r="B7" s="77" t="s">
        <v>35</v>
      </c>
      <c r="C7" s="78">
        <v>8.9</v>
      </c>
      <c r="D7" s="78">
        <v>6.2</v>
      </c>
      <c r="E7" s="78">
        <v>2.7</v>
      </c>
      <c r="F7" s="183"/>
      <c r="G7" s="165"/>
    </row>
    <row r="8" spans="1:7" ht="16" x14ac:dyDescent="0.35">
      <c r="A8" s="70" t="s">
        <v>134</v>
      </c>
      <c r="B8" s="115" t="s">
        <v>28</v>
      </c>
      <c r="C8" s="78">
        <v>12.2</v>
      </c>
      <c r="D8" s="78">
        <v>8</v>
      </c>
      <c r="E8" s="78">
        <v>4.2</v>
      </c>
      <c r="F8" s="183">
        <v>2017</v>
      </c>
      <c r="G8" s="165"/>
    </row>
    <row r="9" spans="1:7" ht="16" x14ac:dyDescent="0.35">
      <c r="A9" s="70" t="s">
        <v>152</v>
      </c>
      <c r="B9" s="77" t="s">
        <v>26</v>
      </c>
      <c r="C9" s="78">
        <v>11.9</v>
      </c>
      <c r="D9" s="78">
        <v>8.9</v>
      </c>
      <c r="E9" s="78">
        <v>3</v>
      </c>
      <c r="F9" s="183"/>
      <c r="G9" s="165"/>
    </row>
    <row r="10" spans="1:7" ht="16" x14ac:dyDescent="0.35">
      <c r="A10" s="70" t="s">
        <v>128</v>
      </c>
      <c r="B10" s="113" t="s">
        <v>34</v>
      </c>
      <c r="C10" s="78">
        <v>20.3</v>
      </c>
      <c r="D10" s="78">
        <v>18.7</v>
      </c>
      <c r="E10" s="78">
        <v>1.6</v>
      </c>
      <c r="F10" s="183"/>
      <c r="G10" s="165"/>
    </row>
    <row r="11" spans="1:7" ht="16" x14ac:dyDescent="0.35">
      <c r="A11" s="70" t="s">
        <v>157</v>
      </c>
      <c r="B11" s="77" t="s">
        <v>90</v>
      </c>
      <c r="C11" s="78">
        <v>12.600000000000001</v>
      </c>
      <c r="D11" s="78">
        <v>7.2</v>
      </c>
      <c r="E11" s="78">
        <v>5.4</v>
      </c>
      <c r="F11" s="183"/>
      <c r="G11" s="165"/>
    </row>
    <row r="12" spans="1:7" ht="16" x14ac:dyDescent="0.35">
      <c r="A12" s="70" t="s">
        <v>127</v>
      </c>
      <c r="B12" s="77" t="s">
        <v>92</v>
      </c>
      <c r="C12" s="78">
        <v>15.299999999999999</v>
      </c>
      <c r="D12" s="78">
        <v>11.2</v>
      </c>
      <c r="E12" s="78">
        <v>4.0999999999999996</v>
      </c>
      <c r="F12" s="183"/>
      <c r="G12" s="165"/>
    </row>
    <row r="13" spans="1:7" ht="16" x14ac:dyDescent="0.35">
      <c r="A13" s="70" t="s">
        <v>136</v>
      </c>
      <c r="B13" s="147" t="s">
        <v>91</v>
      </c>
      <c r="C13" s="78">
        <v>14.3</v>
      </c>
      <c r="D13" s="78">
        <v>10</v>
      </c>
      <c r="E13" s="78">
        <v>4.3</v>
      </c>
      <c r="F13" s="183"/>
      <c r="G13" s="165"/>
    </row>
    <row r="14" spans="1:7" ht="16" x14ac:dyDescent="0.35">
      <c r="A14" s="70" t="s">
        <v>159</v>
      </c>
      <c r="B14" s="77" t="s">
        <v>95</v>
      </c>
      <c r="C14" s="78">
        <v>11.5</v>
      </c>
      <c r="D14" s="78">
        <v>6.7</v>
      </c>
      <c r="E14" s="78">
        <v>4.8</v>
      </c>
      <c r="F14" s="183">
        <v>2017</v>
      </c>
      <c r="G14" s="165"/>
    </row>
    <row r="15" spans="1:7" customFormat="1" ht="16" x14ac:dyDescent="0.35">
      <c r="A15" s="70" t="s">
        <v>145</v>
      </c>
      <c r="B15" s="77" t="s">
        <v>21</v>
      </c>
      <c r="C15" s="78">
        <v>11</v>
      </c>
      <c r="D15" s="78">
        <v>8.8000000000000007</v>
      </c>
      <c r="E15" s="78">
        <v>2.2000000000000002</v>
      </c>
      <c r="F15" s="183"/>
    </row>
    <row r="16" spans="1:7" customFormat="1" ht="16" x14ac:dyDescent="0.35">
      <c r="A16" s="70" t="s">
        <v>141</v>
      </c>
      <c r="B16" s="77" t="s">
        <v>24</v>
      </c>
      <c r="C16" s="78">
        <v>10.7</v>
      </c>
      <c r="D16" s="78">
        <v>6.2</v>
      </c>
      <c r="E16" s="78">
        <v>4.5</v>
      </c>
      <c r="F16" s="183"/>
    </row>
    <row r="17" spans="1:6" customFormat="1" ht="16" x14ac:dyDescent="0.35">
      <c r="A17" s="70" t="s">
        <v>138</v>
      </c>
      <c r="B17" s="147" t="s">
        <v>22</v>
      </c>
      <c r="C17" s="78">
        <v>16.7</v>
      </c>
      <c r="D17" s="78">
        <v>12.4</v>
      </c>
      <c r="E17" s="78">
        <v>4.3</v>
      </c>
      <c r="F17" s="183"/>
    </row>
    <row r="18" spans="1:6" customFormat="1" ht="16" x14ac:dyDescent="0.35">
      <c r="A18" s="70" t="s">
        <v>146</v>
      </c>
      <c r="B18" s="76" t="s">
        <v>96</v>
      </c>
      <c r="C18" s="80">
        <v>22.700000000000003</v>
      </c>
      <c r="D18" s="80">
        <v>17.100000000000001</v>
      </c>
      <c r="E18" s="80">
        <v>5.6</v>
      </c>
      <c r="F18" s="184"/>
    </row>
    <row r="19" spans="1:6" ht="16" x14ac:dyDescent="0.35">
      <c r="B19" s="79" t="s">
        <v>180</v>
      </c>
      <c r="C19" s="78"/>
      <c r="D19" s="78"/>
      <c r="E19" s="78"/>
      <c r="F19" s="183"/>
    </row>
    <row r="20" spans="1:6" ht="16" x14ac:dyDescent="0.35">
      <c r="B20" s="103" t="s">
        <v>123</v>
      </c>
      <c r="C20" s="78"/>
      <c r="D20" s="78"/>
      <c r="E20" s="78"/>
      <c r="F20" s="183"/>
    </row>
    <row r="21" spans="1:6" ht="16" x14ac:dyDescent="0.35">
      <c r="B21" s="144" t="s">
        <v>200</v>
      </c>
      <c r="C21" s="78"/>
      <c r="D21" s="78"/>
      <c r="E21" s="78"/>
      <c r="F21" s="183"/>
    </row>
    <row r="22" spans="1:6" ht="16" x14ac:dyDescent="0.35">
      <c r="B22" s="103"/>
      <c r="C22" s="78"/>
      <c r="D22" s="78"/>
    </row>
    <row r="23" spans="1:6" ht="14" x14ac:dyDescent="0.3">
      <c r="B23" s="103"/>
    </row>
  </sheetData>
  <sortState xmlns:xlrd2="http://schemas.microsoft.com/office/spreadsheetml/2017/richdata2" ref="A4:F18">
    <sortCondition ref="B4:B1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20"/>
  <sheetViews>
    <sheetView rightToLeft="1" topLeftCell="A4" workbookViewId="0"/>
  </sheetViews>
  <sheetFormatPr defaultRowHeight="12.5" x14ac:dyDescent="0.25"/>
  <cols>
    <col min="1" max="1" width="23.453125" customWidth="1"/>
    <col min="2" max="3" width="27.08984375" customWidth="1"/>
    <col min="4" max="4" width="17.54296875" customWidth="1"/>
    <col min="6" max="6" width="6.6328125" customWidth="1"/>
    <col min="7" max="7" width="21.36328125" customWidth="1"/>
    <col min="8" max="8" width="13.90625" bestFit="1" customWidth="1"/>
  </cols>
  <sheetData>
    <row r="1" spans="1:9" ht="15" customHeight="1" x14ac:dyDescent="0.25">
      <c r="I1" s="108"/>
    </row>
    <row r="2" spans="1:9" ht="16" x14ac:dyDescent="0.35">
      <c r="A2" s="211" t="s">
        <v>182</v>
      </c>
      <c r="I2" s="108"/>
    </row>
    <row r="3" spans="1:9" ht="14" x14ac:dyDescent="0.3">
      <c r="A3" s="138" t="s">
        <v>78</v>
      </c>
      <c r="I3" s="108"/>
    </row>
    <row r="4" spans="1:9" ht="15.75" customHeight="1" x14ac:dyDescent="0.35">
      <c r="A4" s="2"/>
      <c r="B4" s="49" t="s">
        <v>17</v>
      </c>
      <c r="C4" s="62"/>
      <c r="I4" s="108"/>
    </row>
    <row r="5" spans="1:9" ht="16" x14ac:dyDescent="0.35">
      <c r="A5" s="47" t="s">
        <v>119</v>
      </c>
      <c r="B5" s="27" t="s">
        <v>5</v>
      </c>
      <c r="C5" s="47" t="s">
        <v>6</v>
      </c>
      <c r="H5" s="108"/>
      <c r="I5" s="108"/>
    </row>
    <row r="6" spans="1:9" ht="16" x14ac:dyDescent="0.35">
      <c r="A6" s="1"/>
      <c r="B6" s="48"/>
      <c r="C6" s="38"/>
      <c r="G6" s="179"/>
    </row>
    <row r="7" spans="1:9" ht="16" x14ac:dyDescent="0.35">
      <c r="A7" s="3" t="s">
        <v>7</v>
      </c>
      <c r="B7" s="109">
        <v>172044782</v>
      </c>
      <c r="C7" s="40">
        <v>12.341665005178058</v>
      </c>
    </row>
    <row r="8" spans="1:9" ht="16" x14ac:dyDescent="0.35">
      <c r="A8" s="3" t="s">
        <v>8</v>
      </c>
      <c r="B8" s="109">
        <v>90657234</v>
      </c>
      <c r="C8" s="40">
        <v>6.8402504012754326</v>
      </c>
    </row>
    <row r="9" spans="1:9" ht="16" x14ac:dyDescent="0.35">
      <c r="A9" s="3" t="s">
        <v>9</v>
      </c>
      <c r="B9" s="109">
        <v>56051566</v>
      </c>
      <c r="C9" s="40">
        <v>16.850564369308575</v>
      </c>
    </row>
    <row r="10" spans="1:9" ht="16" x14ac:dyDescent="0.35">
      <c r="A10" s="3" t="s">
        <v>10</v>
      </c>
      <c r="B10" s="109">
        <v>35726158</v>
      </c>
      <c r="C10" s="40">
        <v>28.549926433080135</v>
      </c>
    </row>
    <row r="11" spans="1:9" ht="16" x14ac:dyDescent="0.35">
      <c r="A11" s="3" t="s">
        <v>11</v>
      </c>
      <c r="B11" s="109">
        <v>22380165</v>
      </c>
      <c r="C11" s="40">
        <v>15.695663496881362</v>
      </c>
    </row>
    <row r="12" spans="1:9" ht="16" x14ac:dyDescent="0.35">
      <c r="A12" s="3" t="s">
        <v>15</v>
      </c>
      <c r="B12" s="109">
        <v>19632774</v>
      </c>
      <c r="C12" s="40">
        <v>9.258937309448708</v>
      </c>
    </row>
    <row r="13" spans="1:9" ht="16" x14ac:dyDescent="0.35">
      <c r="A13" s="3" t="s">
        <v>13</v>
      </c>
      <c r="B13" s="109">
        <v>18942627</v>
      </c>
      <c r="C13" s="40">
        <v>6.9423429320331129</v>
      </c>
    </row>
    <row r="14" spans="1:9" ht="16" x14ac:dyDescent="0.35">
      <c r="A14" s="3" t="s">
        <v>12</v>
      </c>
      <c r="B14" s="109">
        <v>18317664</v>
      </c>
      <c r="C14" s="40">
        <v>22.877113998757583</v>
      </c>
    </row>
    <row r="15" spans="1:9" ht="16" x14ac:dyDescent="0.35">
      <c r="A15" s="3" t="s">
        <v>16</v>
      </c>
      <c r="B15" s="109">
        <v>13898470</v>
      </c>
      <c r="C15" s="40">
        <v>20.481433577595666</v>
      </c>
    </row>
    <row r="16" spans="1:9" ht="16" x14ac:dyDescent="0.35">
      <c r="A16" s="34" t="s">
        <v>14</v>
      </c>
      <c r="B16" s="110">
        <v>13696676</v>
      </c>
      <c r="C16" s="43">
        <v>21.972540044004514</v>
      </c>
    </row>
    <row r="17" spans="1:2" ht="14" x14ac:dyDescent="0.3">
      <c r="A17" s="5" t="s">
        <v>170</v>
      </c>
    </row>
    <row r="18" spans="1:2" ht="14" x14ac:dyDescent="0.3">
      <c r="A18" s="21" t="s">
        <v>50</v>
      </c>
    </row>
    <row r="20" spans="1:2" x14ac:dyDescent="0.25">
      <c r="B20" s="179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rightToLeft="1" zoomScale="85" zoomScaleNormal="85" workbookViewId="0"/>
  </sheetViews>
  <sheetFormatPr defaultColWidth="9.08984375" defaultRowHeight="12.5" x14ac:dyDescent="0.25"/>
  <cols>
    <col min="1" max="1" width="20.36328125" style="32" customWidth="1"/>
    <col min="2" max="6" width="12.36328125" style="32" customWidth="1"/>
    <col min="7" max="8" width="16.08984375" style="32" customWidth="1"/>
    <col min="9" max="9" width="12.54296875" style="32" customWidth="1"/>
    <col min="10" max="16384" width="9.08984375" style="32"/>
  </cols>
  <sheetData>
    <row r="1" spans="1:9" ht="16" x14ac:dyDescent="0.35">
      <c r="A1" s="142" t="s">
        <v>100</v>
      </c>
      <c r="G1" s="36"/>
      <c r="H1" s="36"/>
    </row>
    <row r="2" spans="1:9" ht="14" x14ac:dyDescent="0.3">
      <c r="A2" s="50"/>
      <c r="B2" s="37"/>
      <c r="C2" s="37"/>
      <c r="D2" s="37"/>
      <c r="E2" s="37"/>
      <c r="F2" s="37"/>
      <c r="G2" s="50"/>
      <c r="H2" s="189"/>
    </row>
    <row r="3" spans="1:9" ht="16" x14ac:dyDescent="0.35">
      <c r="A3" s="47" t="s">
        <v>119</v>
      </c>
      <c r="B3" s="177">
        <v>1950</v>
      </c>
      <c r="C3" s="177">
        <v>1970</v>
      </c>
      <c r="D3" s="177">
        <v>1990</v>
      </c>
      <c r="E3" s="178">
        <v>2010</v>
      </c>
      <c r="F3" s="178">
        <v>2015</v>
      </c>
      <c r="G3" s="177">
        <v>2020</v>
      </c>
      <c r="H3" s="190"/>
    </row>
    <row r="4" spans="1:9" ht="16" x14ac:dyDescent="0.35">
      <c r="A4" s="16" t="s">
        <v>10</v>
      </c>
      <c r="B4" s="40">
        <v>22.3149040809875</v>
      </c>
      <c r="C4" s="40">
        <v>28.883010537608801</v>
      </c>
      <c r="D4" s="40">
        <v>37.392698051238597</v>
      </c>
      <c r="E4" s="40">
        <v>44.852808442805703</v>
      </c>
      <c r="F4" s="40">
        <v>46.351999999999997</v>
      </c>
      <c r="G4" s="40">
        <v>48.357999999999997</v>
      </c>
      <c r="H4" s="40"/>
      <c r="I4" s="164"/>
    </row>
    <row r="5" spans="1:9" ht="16" x14ac:dyDescent="0.35">
      <c r="A5" s="16" t="s">
        <v>14</v>
      </c>
      <c r="B5" s="40">
        <v>28.6197331982256</v>
      </c>
      <c r="C5" s="40">
        <v>32.806980359095299</v>
      </c>
      <c r="D5" s="40">
        <v>37.009968346741502</v>
      </c>
      <c r="E5" s="40">
        <v>43.800478045672598</v>
      </c>
      <c r="F5" s="40">
        <v>45.354999999999997</v>
      </c>
      <c r="G5" s="40">
        <v>47.287999999999997</v>
      </c>
      <c r="H5" s="40"/>
      <c r="I5" s="164"/>
    </row>
    <row r="6" spans="1:9" ht="16" x14ac:dyDescent="0.35">
      <c r="A6" s="16" t="s">
        <v>12</v>
      </c>
      <c r="B6" s="40">
        <v>35.332421419171901</v>
      </c>
      <c r="C6" s="40">
        <v>34.0800811506221</v>
      </c>
      <c r="D6" s="40">
        <v>37.630970658990599</v>
      </c>
      <c r="E6" s="40">
        <v>44.348978212786598</v>
      </c>
      <c r="F6" s="40">
        <v>45.898000000000003</v>
      </c>
      <c r="G6" s="40">
        <v>45.744</v>
      </c>
      <c r="H6" s="40"/>
      <c r="I6" s="164"/>
    </row>
    <row r="7" spans="1:9" ht="16" x14ac:dyDescent="0.35">
      <c r="A7" s="16" t="s">
        <v>20</v>
      </c>
      <c r="B7" s="40">
        <v>25.957273504273498</v>
      </c>
      <c r="C7" s="40">
        <v>33.434911730737497</v>
      </c>
      <c r="D7" s="40">
        <v>36.121211414575697</v>
      </c>
      <c r="E7" s="40">
        <v>41.254115237120303</v>
      </c>
      <c r="F7" s="40">
        <v>43.35</v>
      </c>
      <c r="G7" s="40">
        <v>45.55</v>
      </c>
      <c r="H7" s="40"/>
      <c r="I7" s="164"/>
    </row>
    <row r="8" spans="1:9" ht="16" x14ac:dyDescent="0.35">
      <c r="A8" s="16" t="s">
        <v>21</v>
      </c>
      <c r="B8" s="40">
        <v>27.5402972329261</v>
      </c>
      <c r="C8" s="40">
        <v>29.849694528075801</v>
      </c>
      <c r="D8" s="40">
        <v>33.391585147175</v>
      </c>
      <c r="E8" s="40">
        <v>40.606353824458701</v>
      </c>
      <c r="F8" s="40">
        <v>42.488</v>
      </c>
      <c r="G8" s="40">
        <v>44.857999999999997</v>
      </c>
      <c r="H8" s="40"/>
      <c r="I8" s="164"/>
    </row>
    <row r="9" spans="1:9" ht="16" x14ac:dyDescent="0.35">
      <c r="A9" s="16" t="s">
        <v>35</v>
      </c>
      <c r="B9" s="40">
        <v>19.015210892836301</v>
      </c>
      <c r="C9" s="40">
        <v>19.004686757905699</v>
      </c>
      <c r="D9" s="40">
        <v>26.9536804169364</v>
      </c>
      <c r="E9" s="40">
        <v>37.773735693246103</v>
      </c>
      <c r="F9" s="40">
        <v>40.783000000000001</v>
      </c>
      <c r="G9" s="40">
        <v>43.734000000000002</v>
      </c>
      <c r="H9" s="40"/>
      <c r="I9" s="164"/>
    </row>
    <row r="10" spans="1:9" ht="16" x14ac:dyDescent="0.35">
      <c r="A10" s="16" t="s">
        <v>26</v>
      </c>
      <c r="B10" s="40">
        <v>30.1014441111035</v>
      </c>
      <c r="C10" s="40">
        <v>34.212022632748599</v>
      </c>
      <c r="D10" s="40">
        <v>36.442792559836803</v>
      </c>
      <c r="E10" s="40">
        <v>39.902586983540402</v>
      </c>
      <c r="F10" s="40">
        <v>41.677999999999997</v>
      </c>
      <c r="G10" s="40">
        <v>43.335999999999999</v>
      </c>
      <c r="H10" s="40"/>
      <c r="I10" s="164"/>
    </row>
    <row r="11" spans="1:9" ht="16" x14ac:dyDescent="0.35">
      <c r="A11" s="16" t="s">
        <v>28</v>
      </c>
      <c r="B11" s="40">
        <v>27.972512192954699</v>
      </c>
      <c r="C11" s="40">
        <v>28.571081307442601</v>
      </c>
      <c r="D11" s="40">
        <v>34.524347067682001</v>
      </c>
      <c r="E11" s="40">
        <v>41.1565238654591</v>
      </c>
      <c r="F11" s="40">
        <v>42.07</v>
      </c>
      <c r="G11" s="40">
        <v>43.314</v>
      </c>
      <c r="H11" s="40"/>
      <c r="I11" s="164"/>
    </row>
    <row r="12" spans="1:9" ht="16" x14ac:dyDescent="0.35">
      <c r="A12" s="16" t="s">
        <v>27</v>
      </c>
      <c r="B12" s="40">
        <v>32.537239863104901</v>
      </c>
      <c r="C12" s="40">
        <v>33.621185901963599</v>
      </c>
      <c r="D12" s="40">
        <v>35.287503904264398</v>
      </c>
      <c r="E12" s="40">
        <v>39.576638837815601</v>
      </c>
      <c r="F12" s="40">
        <v>41.430999999999997</v>
      </c>
      <c r="G12" s="40">
        <v>43.203000000000003</v>
      </c>
      <c r="H12" s="40"/>
      <c r="I12" s="164"/>
    </row>
    <row r="13" spans="1:9" ht="16" x14ac:dyDescent="0.35">
      <c r="A13" s="16" t="s">
        <v>24</v>
      </c>
      <c r="B13" s="40">
        <v>27.751484417263001</v>
      </c>
      <c r="C13" s="40">
        <v>29.6407466275421</v>
      </c>
      <c r="D13" s="40">
        <v>36.4322797214462</v>
      </c>
      <c r="E13" s="40">
        <v>42.016545272058501</v>
      </c>
      <c r="F13" s="40">
        <v>42.451999999999998</v>
      </c>
      <c r="G13" s="40">
        <v>43.128</v>
      </c>
      <c r="H13" s="40"/>
      <c r="I13" s="164"/>
    </row>
    <row r="14" spans="1:9" ht="16" x14ac:dyDescent="0.35">
      <c r="A14" s="16" t="s">
        <v>16</v>
      </c>
      <c r="B14" s="40">
        <v>34.667429665627203</v>
      </c>
      <c r="C14" s="40">
        <v>32.549292003139101</v>
      </c>
      <c r="D14" s="40">
        <v>34.998518309519604</v>
      </c>
      <c r="E14" s="40">
        <v>40.119390264559598</v>
      </c>
      <c r="F14" s="40">
        <v>41.247</v>
      </c>
      <c r="G14" s="40">
        <v>42.338000000000001</v>
      </c>
      <c r="H14" s="40"/>
      <c r="I14" s="164"/>
    </row>
    <row r="15" spans="1:9" ht="16" x14ac:dyDescent="0.35">
      <c r="A15" s="16" t="s">
        <v>25</v>
      </c>
      <c r="B15" s="40">
        <v>31.673893866789001</v>
      </c>
      <c r="C15" s="40">
        <v>32.535875982949001</v>
      </c>
      <c r="D15" s="40">
        <v>37.154612421436802</v>
      </c>
      <c r="E15" s="40">
        <v>40.586821536700697</v>
      </c>
      <c r="F15" s="40">
        <v>41.603000000000002</v>
      </c>
      <c r="G15" s="40">
        <v>42.298000000000002</v>
      </c>
      <c r="H15" s="40"/>
      <c r="I15" s="164"/>
    </row>
    <row r="16" spans="1:9" ht="16" x14ac:dyDescent="0.35">
      <c r="A16" s="102" t="s">
        <v>111</v>
      </c>
      <c r="B16" s="40">
        <v>20</v>
      </c>
      <c r="C16" s="40">
        <v>19.7</v>
      </c>
      <c r="D16" s="40">
        <v>29.3</v>
      </c>
      <c r="E16" s="40">
        <v>37.299999999999997</v>
      </c>
      <c r="F16" s="40">
        <v>39.709000000000003</v>
      </c>
      <c r="G16" s="40">
        <v>42.225999999999999</v>
      </c>
      <c r="H16" s="40"/>
      <c r="I16" s="164"/>
    </row>
    <row r="17" spans="1:9" ht="16" x14ac:dyDescent="0.35">
      <c r="A17" s="16" t="s">
        <v>32</v>
      </c>
      <c r="B17" s="40">
        <v>25.7969793643264</v>
      </c>
      <c r="C17" s="40">
        <v>27.904201062439899</v>
      </c>
      <c r="D17" s="40">
        <v>32.286982040208301</v>
      </c>
      <c r="E17" s="40">
        <v>38.0625631840011</v>
      </c>
      <c r="F17" s="40">
        <v>39.726999999999997</v>
      </c>
      <c r="G17" s="40">
        <v>41.677999999999997</v>
      </c>
      <c r="H17" s="40"/>
      <c r="I17" s="164"/>
    </row>
    <row r="18" spans="1:9" ht="16" x14ac:dyDescent="0.35">
      <c r="A18" s="16" t="s">
        <v>30</v>
      </c>
      <c r="B18" s="40">
        <v>27.708700628366302</v>
      </c>
      <c r="C18" s="40">
        <v>26.0518565446685</v>
      </c>
      <c r="D18" s="40">
        <v>32.908049918475598</v>
      </c>
      <c r="E18" s="40">
        <v>39.6839382790549</v>
      </c>
      <c r="F18" s="40">
        <v>40.401000000000003</v>
      </c>
      <c r="G18" s="40">
        <v>41.124000000000002</v>
      </c>
      <c r="H18" s="40"/>
      <c r="I18" s="164"/>
    </row>
    <row r="19" spans="1:9" ht="16" x14ac:dyDescent="0.35">
      <c r="A19" s="16" t="s">
        <v>22</v>
      </c>
      <c r="B19" s="40">
        <v>34.169546710266701</v>
      </c>
      <c r="C19" s="40">
        <v>35.368247206203698</v>
      </c>
      <c r="D19" s="40">
        <v>38.332222993645999</v>
      </c>
      <c r="E19" s="40">
        <v>40.732418479889702</v>
      </c>
      <c r="F19" s="40">
        <v>40.874000000000002</v>
      </c>
      <c r="G19" s="40">
        <v>41.078000000000003</v>
      </c>
      <c r="H19" s="40"/>
      <c r="I19" s="164"/>
    </row>
    <row r="20" spans="1:9" ht="16" x14ac:dyDescent="0.35">
      <c r="A20" s="16" t="s">
        <v>23</v>
      </c>
      <c r="B20" s="40">
        <v>34.886406939079201</v>
      </c>
      <c r="C20" s="40">
        <v>34.210079221078701</v>
      </c>
      <c r="D20" s="40">
        <v>35.759936251870201</v>
      </c>
      <c r="E20" s="40">
        <v>39.411041077129198</v>
      </c>
      <c r="F20" s="40">
        <v>40.012</v>
      </c>
      <c r="G20" s="40">
        <v>40.466999999999999</v>
      </c>
      <c r="H20" s="40"/>
      <c r="I20" s="164"/>
    </row>
    <row r="21" spans="1:9" ht="16" x14ac:dyDescent="0.35">
      <c r="A21" s="16" t="s">
        <v>11</v>
      </c>
      <c r="B21" s="40">
        <v>24.3374623056703</v>
      </c>
      <c r="C21" s="40">
        <v>30.7589872445174</v>
      </c>
      <c r="D21" s="40">
        <v>33.351991540125198</v>
      </c>
      <c r="E21" s="40">
        <v>38.013882614500098</v>
      </c>
      <c r="F21" s="40">
        <v>38.649000000000001</v>
      </c>
      <c r="G21" s="40">
        <v>39.585999999999999</v>
      </c>
      <c r="H21" s="40"/>
      <c r="I21" s="164"/>
    </row>
    <row r="22" spans="1:9" ht="16" x14ac:dyDescent="0.35">
      <c r="A22" s="16" t="s">
        <v>7</v>
      </c>
      <c r="B22" s="40">
        <v>23.691745617357501</v>
      </c>
      <c r="C22" s="40">
        <v>19.160510549877898</v>
      </c>
      <c r="D22" s="40">
        <v>24.702152795781</v>
      </c>
      <c r="E22" s="40">
        <v>35.188026524355003</v>
      </c>
      <c r="F22" s="40">
        <v>36.701000000000001</v>
      </c>
      <c r="G22" s="40">
        <v>38.421999999999997</v>
      </c>
      <c r="H22" s="40"/>
      <c r="I22" s="164"/>
    </row>
    <row r="23" spans="1:9" ht="16" x14ac:dyDescent="0.35">
      <c r="A23" s="16" t="s">
        <v>9</v>
      </c>
      <c r="B23" s="40">
        <v>29.9891209940305</v>
      </c>
      <c r="C23" s="40">
        <v>28.312676814038799</v>
      </c>
      <c r="D23" s="40">
        <v>32.820891749361202</v>
      </c>
      <c r="E23" s="40">
        <v>37.155193800496498</v>
      </c>
      <c r="F23" s="40">
        <v>37.564999999999998</v>
      </c>
      <c r="G23" s="40">
        <v>38.308</v>
      </c>
      <c r="H23" s="40"/>
      <c r="I23" s="164"/>
    </row>
    <row r="24" spans="1:9" ht="16" x14ac:dyDescent="0.35">
      <c r="A24" s="16" t="s">
        <v>31</v>
      </c>
      <c r="B24" s="40">
        <v>30.405763443940099</v>
      </c>
      <c r="C24" s="40">
        <v>27.473885560942399</v>
      </c>
      <c r="D24" s="40">
        <v>32.1326724732494</v>
      </c>
      <c r="E24" s="40">
        <v>36.9616193953402</v>
      </c>
      <c r="F24" s="40">
        <v>37.216999999999999</v>
      </c>
      <c r="G24" s="40">
        <v>37.875</v>
      </c>
      <c r="H24" s="40"/>
      <c r="I24" s="164"/>
    </row>
    <row r="25" spans="1:9" ht="16" x14ac:dyDescent="0.35">
      <c r="A25" s="16" t="s">
        <v>15</v>
      </c>
      <c r="B25" s="40">
        <v>19.214377171785198</v>
      </c>
      <c r="C25" s="40">
        <v>18.512466732616101</v>
      </c>
      <c r="D25" s="40">
        <v>22.421088020301202</v>
      </c>
      <c r="E25" s="40">
        <v>29.064444378510601</v>
      </c>
      <c r="F25" s="40">
        <v>31.367999999999999</v>
      </c>
      <c r="G25" s="40">
        <v>33.481000000000002</v>
      </c>
      <c r="H25" s="40"/>
      <c r="I25" s="166"/>
    </row>
    <row r="26" spans="1:9" ht="16" x14ac:dyDescent="0.35">
      <c r="A26" s="16" t="s">
        <v>36</v>
      </c>
      <c r="B26" s="40">
        <v>19.688622306203701</v>
      </c>
      <c r="C26" s="40">
        <v>18.652909441263901</v>
      </c>
      <c r="D26" s="40">
        <v>21.8128833742871</v>
      </c>
      <c r="E26" s="40">
        <v>28.240136715854</v>
      </c>
      <c r="F26" s="40">
        <v>29.867999999999999</v>
      </c>
      <c r="G26" s="40">
        <v>31.548999999999999</v>
      </c>
      <c r="H26" s="40"/>
      <c r="I26" s="164"/>
    </row>
    <row r="27" spans="1:9" ht="16" x14ac:dyDescent="0.35">
      <c r="A27" s="16" t="s">
        <v>33</v>
      </c>
      <c r="B27" s="40">
        <v>25.6569023715703</v>
      </c>
      <c r="C27" s="40">
        <v>27.410566339211702</v>
      </c>
      <c r="D27" s="40">
        <v>27.247436212489799</v>
      </c>
      <c r="E27" s="40">
        <v>29.887908149224302</v>
      </c>
      <c r="F27" s="40">
        <v>30.512</v>
      </c>
      <c r="G27" s="40">
        <v>31.532</v>
      </c>
      <c r="H27" s="112"/>
      <c r="I27" s="164"/>
    </row>
    <row r="28" spans="1:9" ht="16" x14ac:dyDescent="0.35">
      <c r="A28" s="100" t="s">
        <v>34</v>
      </c>
      <c r="B28" s="112">
        <v>25.515438334504601</v>
      </c>
      <c r="C28" s="112">
        <v>23.497291665858299</v>
      </c>
      <c r="D28" s="112">
        <v>25.884326629397702</v>
      </c>
      <c r="E28" s="112">
        <v>30.112877164538801</v>
      </c>
      <c r="F28" s="236">
        <v>30.242999999999999</v>
      </c>
      <c r="G28" s="236">
        <v>30.484000000000002</v>
      </c>
      <c r="H28" s="40"/>
      <c r="I28" s="164"/>
    </row>
    <row r="29" spans="1:9" ht="16" x14ac:dyDescent="0.35">
      <c r="A29" s="16" t="s">
        <v>38</v>
      </c>
      <c r="B29" s="40">
        <v>19.527743516945499</v>
      </c>
      <c r="C29" s="40">
        <v>16.094622214375299</v>
      </c>
      <c r="D29" s="40">
        <v>19.7628353026731</v>
      </c>
      <c r="E29" s="40">
        <v>26.401601820647102</v>
      </c>
      <c r="F29" s="40">
        <v>27.901</v>
      </c>
      <c r="G29" s="40">
        <v>29.538</v>
      </c>
      <c r="H29" s="40"/>
      <c r="I29" s="168"/>
    </row>
    <row r="30" spans="1:9" ht="16" x14ac:dyDescent="0.35">
      <c r="A30" s="16" t="s">
        <v>39</v>
      </c>
      <c r="B30" s="40">
        <v>18.682372819225499</v>
      </c>
      <c r="C30" s="40">
        <v>16.606355501924501</v>
      </c>
      <c r="D30" s="40">
        <v>19.525326902954198</v>
      </c>
      <c r="E30" s="40">
        <v>25.783284525824101</v>
      </c>
      <c r="F30" s="40">
        <v>27.664999999999999</v>
      </c>
      <c r="G30" s="40">
        <v>29.170999999999999</v>
      </c>
      <c r="H30" s="40"/>
      <c r="I30" s="164"/>
    </row>
    <row r="31" spans="1:9" ht="16" x14ac:dyDescent="0.35">
      <c r="A31" s="16" t="s">
        <v>8</v>
      </c>
      <c r="B31" s="40">
        <v>21.251659431557201</v>
      </c>
      <c r="C31" s="40">
        <v>19.374571790413299</v>
      </c>
      <c r="D31" s="40">
        <v>21.098558499420001</v>
      </c>
      <c r="E31" s="40">
        <v>25.070586943090198</v>
      </c>
      <c r="F31" s="40">
        <v>26.766999999999999</v>
      </c>
      <c r="G31" s="40">
        <v>28.425999999999998</v>
      </c>
      <c r="H31" s="40"/>
      <c r="I31" s="164"/>
    </row>
    <row r="32" spans="1:9" ht="16" x14ac:dyDescent="0.35">
      <c r="A32" s="16" t="s">
        <v>37</v>
      </c>
      <c r="B32" s="40">
        <v>20.9388941954135</v>
      </c>
      <c r="C32" s="40">
        <v>18.820407712527</v>
      </c>
      <c r="D32" s="40">
        <v>20.1302969672507</v>
      </c>
      <c r="E32" s="40">
        <v>24.331179012039101</v>
      </c>
      <c r="F32" s="40">
        <v>26.352</v>
      </c>
      <c r="G32" s="40">
        <v>27.620999999999999</v>
      </c>
      <c r="H32" s="40"/>
      <c r="I32" s="164"/>
    </row>
    <row r="33" spans="1:9" ht="16" x14ac:dyDescent="0.35">
      <c r="A33" s="16" t="s">
        <v>40</v>
      </c>
      <c r="B33" s="40">
        <v>20.8467957113814</v>
      </c>
      <c r="C33" s="40">
        <v>19.354989457043501</v>
      </c>
      <c r="D33" s="40">
        <v>19.819484847709301</v>
      </c>
      <c r="E33" s="40">
        <v>23.941289336317102</v>
      </c>
      <c r="F33" s="40">
        <v>24.279</v>
      </c>
      <c r="G33" s="40">
        <v>24.606000000000002</v>
      </c>
      <c r="H33" s="40"/>
      <c r="I33" s="164"/>
    </row>
    <row r="34" spans="1:9" ht="16" x14ac:dyDescent="0.35">
      <c r="A34" s="16" t="s">
        <v>41</v>
      </c>
      <c r="B34" s="40">
        <v>17.1871381541605</v>
      </c>
      <c r="C34" s="40">
        <v>17.189458726014099</v>
      </c>
      <c r="D34" s="40">
        <v>16.5440426771539</v>
      </c>
      <c r="E34" s="40">
        <v>21.707926126438</v>
      </c>
      <c r="F34" s="40">
        <v>22.128</v>
      </c>
      <c r="G34" s="40">
        <v>23.771000000000001</v>
      </c>
      <c r="H34" s="40"/>
      <c r="I34" s="164"/>
    </row>
    <row r="35" spans="1:9" ht="16" x14ac:dyDescent="0.35">
      <c r="A35" s="19" t="s">
        <v>42</v>
      </c>
      <c r="B35" s="43">
        <v>17.9145054946251</v>
      </c>
      <c r="C35" s="43">
        <v>18.012436414009098</v>
      </c>
      <c r="D35" s="43">
        <v>16.8138753905972</v>
      </c>
      <c r="E35" s="43">
        <v>17.4716570769119</v>
      </c>
      <c r="F35" s="43">
        <v>18.331</v>
      </c>
      <c r="G35" s="43">
        <v>19.466000000000001</v>
      </c>
      <c r="H35" s="125"/>
      <c r="I35" s="168"/>
    </row>
    <row r="36" spans="1:9" ht="16" x14ac:dyDescent="0.35">
      <c r="A36" s="212" t="s">
        <v>171</v>
      </c>
      <c r="B36" s="90"/>
      <c r="C36" s="90"/>
      <c r="D36" s="90"/>
      <c r="E36" s="90"/>
      <c r="F36" s="90"/>
      <c r="G36" s="90"/>
      <c r="H36" s="90"/>
    </row>
    <row r="37" spans="1:9" ht="16" x14ac:dyDescent="0.35">
      <c r="A37" s="213" t="s">
        <v>164</v>
      </c>
      <c r="B37" s="40"/>
      <c r="C37" s="40"/>
      <c r="D37" s="40"/>
      <c r="E37" s="40"/>
      <c r="F37" s="40"/>
      <c r="G37" s="40"/>
      <c r="H37" s="40"/>
    </row>
    <row r="38" spans="1:9" ht="16" x14ac:dyDescent="0.35">
      <c r="A38" s="174"/>
      <c r="B38" s="90"/>
      <c r="C38" s="90"/>
      <c r="D38" s="90"/>
      <c r="E38" s="90"/>
      <c r="F38" s="90"/>
      <c r="G38" s="90"/>
      <c r="H38" s="90"/>
    </row>
  </sheetData>
  <sortState xmlns:xlrd2="http://schemas.microsoft.com/office/spreadsheetml/2017/richdata2" ref="A4:G37">
    <sortCondition descending="1" ref="G4:G3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G41"/>
  <sheetViews>
    <sheetView rightToLeft="1" topLeftCell="A32" workbookViewId="0"/>
  </sheetViews>
  <sheetFormatPr defaultColWidth="9.08984375" defaultRowHeight="12.5" x14ac:dyDescent="0.25"/>
  <cols>
    <col min="1" max="1" width="20.36328125" style="32" customWidth="1"/>
    <col min="2" max="5" width="12.36328125" style="32" customWidth="1"/>
    <col min="6" max="6" width="16.08984375" style="32" customWidth="1"/>
    <col min="7" max="7" width="12.54296875" style="32" customWidth="1"/>
    <col min="8" max="16384" width="9.08984375" style="32"/>
  </cols>
  <sheetData>
    <row r="1" spans="1:7" ht="19" x14ac:dyDescent="0.35">
      <c r="A1" s="214" t="s">
        <v>183</v>
      </c>
      <c r="F1" s="36"/>
    </row>
    <row r="2" spans="1:7" ht="14" x14ac:dyDescent="0.3">
      <c r="A2" s="50" t="s">
        <v>4</v>
      </c>
      <c r="B2" s="37"/>
      <c r="C2" s="37"/>
      <c r="D2" s="37"/>
      <c r="E2" s="37"/>
      <c r="F2" s="50"/>
    </row>
    <row r="3" spans="1:7" ht="15.75" customHeight="1" x14ac:dyDescent="0.35">
      <c r="A3" s="6"/>
      <c r="B3" s="51" t="s">
        <v>6</v>
      </c>
      <c r="C3" s="51"/>
      <c r="D3" s="51"/>
      <c r="E3" s="49"/>
      <c r="F3" s="6"/>
    </row>
    <row r="4" spans="1:7" ht="34.5" x14ac:dyDescent="0.35">
      <c r="A4" s="19" t="s">
        <v>119</v>
      </c>
      <c r="B4" s="17" t="s">
        <v>17</v>
      </c>
      <c r="C4" s="17" t="s">
        <v>18</v>
      </c>
      <c r="D4" s="17" t="s">
        <v>19</v>
      </c>
      <c r="E4" s="17" t="s">
        <v>77</v>
      </c>
      <c r="F4" s="17" t="s">
        <v>59</v>
      </c>
    </row>
    <row r="5" spans="1:7" ht="16" x14ac:dyDescent="0.35">
      <c r="A5" s="16" t="s">
        <v>60</v>
      </c>
      <c r="B5" s="40">
        <v>33.454580570398505</v>
      </c>
      <c r="C5" s="40">
        <v>19.091611407970127</v>
      </c>
      <c r="D5" s="40">
        <v>12.267430631558616</v>
      </c>
      <c r="E5" s="40">
        <v>3.8080216313654796</v>
      </c>
      <c r="F5" s="91">
        <v>1</v>
      </c>
      <c r="G5" s="165"/>
    </row>
    <row r="6" spans="1:7" ht="16" x14ac:dyDescent="0.35">
      <c r="A6" s="16" t="s">
        <v>10</v>
      </c>
      <c r="B6" s="40">
        <v>28.549926433080135</v>
      </c>
      <c r="C6" s="40">
        <v>14.719962429274894</v>
      </c>
      <c r="D6" s="40">
        <v>9.0508764135761162</v>
      </c>
      <c r="E6" s="40">
        <v>1.922450172843124</v>
      </c>
      <c r="F6" s="91">
        <v>2</v>
      </c>
      <c r="G6" s="210"/>
    </row>
    <row r="7" spans="1:7" ht="16" x14ac:dyDescent="0.35">
      <c r="A7" s="16" t="s">
        <v>12</v>
      </c>
      <c r="B7" s="40">
        <v>22.877113998757583</v>
      </c>
      <c r="C7" s="40">
        <v>11.748516482240126</v>
      </c>
      <c r="D7" s="40">
        <v>7.1270024086478516</v>
      </c>
      <c r="E7" s="40">
        <v>1.1445598354036515</v>
      </c>
      <c r="F7" s="91">
        <v>3</v>
      </c>
      <c r="G7" s="210"/>
    </row>
    <row r="8" spans="1:7" ht="16" x14ac:dyDescent="0.35">
      <c r="A8" s="16" t="s">
        <v>20</v>
      </c>
      <c r="B8" s="40">
        <v>22.412613258416606</v>
      </c>
      <c r="C8" s="40">
        <v>11.2624225106251</v>
      </c>
      <c r="D8" s="40">
        <v>6.997700389850257</v>
      </c>
      <c r="E8" s="40">
        <v>0.98206092858912264</v>
      </c>
      <c r="F8" s="91">
        <v>5</v>
      </c>
      <c r="G8" s="210"/>
    </row>
    <row r="9" spans="1:7" ht="16" x14ac:dyDescent="0.35">
      <c r="A9" s="102" t="s">
        <v>24</v>
      </c>
      <c r="B9" s="40">
        <v>22.264141462631148</v>
      </c>
      <c r="C9" s="40">
        <v>9.5728646146916336</v>
      </c>
      <c r="D9" s="40">
        <v>5.5883015349883483</v>
      </c>
      <c r="E9" s="40">
        <v>1.0475822161366244</v>
      </c>
      <c r="F9" s="91">
        <v>6</v>
      </c>
      <c r="G9" s="210"/>
    </row>
    <row r="10" spans="1:7" ht="16" x14ac:dyDescent="0.35">
      <c r="A10" s="102" t="s">
        <v>14</v>
      </c>
      <c r="B10" s="40">
        <v>21.972540044004514</v>
      </c>
      <c r="C10" s="40">
        <v>10.989823378758119</v>
      </c>
      <c r="D10" s="40">
        <v>6.9011963406232706</v>
      </c>
      <c r="E10" s="40">
        <v>1.4097313270861844</v>
      </c>
      <c r="F10" s="91">
        <v>7</v>
      </c>
      <c r="G10" s="210"/>
    </row>
    <row r="11" spans="1:7" ht="16" x14ac:dyDescent="0.35">
      <c r="A11" s="16" t="s">
        <v>26</v>
      </c>
      <c r="B11" s="40">
        <v>20.603726784469682</v>
      </c>
      <c r="C11" s="40">
        <v>8.723217580255012</v>
      </c>
      <c r="D11" s="40">
        <v>4.8249559263662825</v>
      </c>
      <c r="E11" s="40">
        <v>0.81058587183797293</v>
      </c>
      <c r="F11" s="91">
        <v>15</v>
      </c>
      <c r="G11" s="210"/>
    </row>
    <row r="12" spans="1:7" ht="16" x14ac:dyDescent="0.35">
      <c r="A12" s="16" t="s">
        <v>22</v>
      </c>
      <c r="B12" s="40">
        <v>20.550554191695987</v>
      </c>
      <c r="C12" s="40">
        <v>9.9200190858524646</v>
      </c>
      <c r="D12" s="40">
        <v>5.2698846552789709</v>
      </c>
      <c r="E12" s="40">
        <v>0.92400463204999639</v>
      </c>
      <c r="F12" s="91">
        <v>16</v>
      </c>
      <c r="G12" s="210"/>
    </row>
    <row r="13" spans="1:7" ht="16" x14ac:dyDescent="0.35">
      <c r="A13" s="16" t="s">
        <v>16</v>
      </c>
      <c r="B13" s="40">
        <v>20.481433577595666</v>
      </c>
      <c r="C13" s="40">
        <v>9.389215762542948</v>
      </c>
      <c r="D13" s="40">
        <v>6.0261463522979524</v>
      </c>
      <c r="E13" s="40">
        <v>1.2514251452422442</v>
      </c>
      <c r="F13" s="91">
        <v>17</v>
      </c>
      <c r="G13" s="210"/>
    </row>
    <row r="14" spans="1:7" ht="16" x14ac:dyDescent="0.35">
      <c r="A14" s="16" t="s">
        <v>27</v>
      </c>
      <c r="B14" s="40">
        <v>20.171653921181989</v>
      </c>
      <c r="C14" s="40">
        <v>8.1434379036079232</v>
      </c>
      <c r="D14" s="40">
        <v>4.25329431932232</v>
      </c>
      <c r="E14" s="40">
        <v>0.69981997631902004</v>
      </c>
      <c r="F14" s="91">
        <v>22</v>
      </c>
      <c r="G14" s="210"/>
    </row>
    <row r="15" spans="1:7" ht="16" x14ac:dyDescent="0.35">
      <c r="A15" s="16" t="s">
        <v>25</v>
      </c>
      <c r="B15" s="40">
        <v>19.897521301593972</v>
      </c>
      <c r="C15" s="40">
        <v>8.977177599925847</v>
      </c>
      <c r="D15" s="40">
        <v>4.7442743792860256</v>
      </c>
      <c r="E15" s="40">
        <v>0.81437373475594432</v>
      </c>
      <c r="F15" s="91">
        <v>24</v>
      </c>
      <c r="G15" s="210"/>
    </row>
    <row r="16" spans="1:7" ht="16" x14ac:dyDescent="0.35">
      <c r="A16" s="16" t="s">
        <v>73</v>
      </c>
      <c r="B16" s="40">
        <v>19.82672767601273</v>
      </c>
      <c r="C16" s="40">
        <v>9.9398307293254504</v>
      </c>
      <c r="D16" s="40">
        <v>5.7832641626096892</v>
      </c>
      <c r="E16" s="40">
        <v>1.1841336858036744</v>
      </c>
      <c r="F16" s="91">
        <v>26</v>
      </c>
      <c r="G16" s="210"/>
    </row>
    <row r="17" spans="1:7" ht="16" x14ac:dyDescent="0.35">
      <c r="A17" s="16" t="s">
        <v>28</v>
      </c>
      <c r="B17" s="40">
        <v>19.755064272602507</v>
      </c>
      <c r="C17" s="40">
        <v>8.4664056694219259</v>
      </c>
      <c r="D17" s="40">
        <v>4.816799535903697</v>
      </c>
      <c r="E17" s="40">
        <v>0.86143331819883528</v>
      </c>
      <c r="F17" s="91">
        <v>28</v>
      </c>
      <c r="G17" s="210"/>
    </row>
    <row r="18" spans="1:7" ht="16" x14ac:dyDescent="0.35">
      <c r="A18" s="16" t="s">
        <v>21</v>
      </c>
      <c r="B18" s="40">
        <v>19.242431373801651</v>
      </c>
      <c r="C18" s="40">
        <v>9.4203735350103521</v>
      </c>
      <c r="D18" s="40">
        <v>5.7242551738631891</v>
      </c>
      <c r="E18" s="40">
        <v>1.0712448737856295</v>
      </c>
      <c r="F18" s="91">
        <v>31</v>
      </c>
      <c r="G18" s="210"/>
    </row>
    <row r="19" spans="1:7" ht="16" x14ac:dyDescent="0.35">
      <c r="A19" s="16" t="s">
        <v>74</v>
      </c>
      <c r="B19" s="40">
        <v>19.133609805406195</v>
      </c>
      <c r="C19" s="40">
        <v>8.9079780171819234</v>
      </c>
      <c r="D19" s="40">
        <v>5.6155005429938845</v>
      </c>
      <c r="E19" s="40">
        <v>1.1098513140537409</v>
      </c>
      <c r="F19" s="91">
        <v>32</v>
      </c>
      <c r="G19" s="210"/>
    </row>
    <row r="20" spans="1:7" ht="16" x14ac:dyDescent="0.35">
      <c r="A20" s="16" t="s">
        <v>30</v>
      </c>
      <c r="B20" s="40">
        <v>18.99515912558228</v>
      </c>
      <c r="C20" s="40">
        <v>8.5131468716947705</v>
      </c>
      <c r="D20" s="40">
        <v>5.2869216177392362</v>
      </c>
      <c r="E20" s="40">
        <v>1.5515382725283982</v>
      </c>
      <c r="F20" s="91">
        <v>33</v>
      </c>
      <c r="G20" s="210"/>
    </row>
    <row r="21" spans="1:7" ht="16" x14ac:dyDescent="0.35">
      <c r="A21" s="16" t="s">
        <v>32</v>
      </c>
      <c r="B21" s="40">
        <v>18.698932320662724</v>
      </c>
      <c r="C21" s="40">
        <v>7.2381156642337618</v>
      </c>
      <c r="D21" s="40">
        <v>4.5422569548202034</v>
      </c>
      <c r="E21" s="40">
        <v>0.84299330666199257</v>
      </c>
      <c r="F21" s="91">
        <v>35</v>
      </c>
      <c r="G21" s="210"/>
    </row>
    <row r="22" spans="1:7" ht="16" x14ac:dyDescent="0.35">
      <c r="A22" s="16" t="s">
        <v>23</v>
      </c>
      <c r="B22" s="40">
        <v>18.404030812184686</v>
      </c>
      <c r="C22" s="40">
        <v>8.4636126529064875</v>
      </c>
      <c r="D22" s="40">
        <v>4.9744315753283264</v>
      </c>
      <c r="E22" s="40">
        <v>1.0337530529039383</v>
      </c>
      <c r="F22" s="91">
        <v>38</v>
      </c>
      <c r="G22" s="210"/>
    </row>
    <row r="23" spans="1:7" ht="16" x14ac:dyDescent="0.35">
      <c r="A23" s="102" t="s">
        <v>9</v>
      </c>
      <c r="B23" s="40">
        <v>16.850564369308575</v>
      </c>
      <c r="C23" s="40">
        <v>6.9932034027677243</v>
      </c>
      <c r="D23" s="40">
        <v>3.9709976730276284</v>
      </c>
      <c r="E23" s="40">
        <v>0.82900626637694574</v>
      </c>
      <c r="F23" s="91">
        <v>49</v>
      </c>
      <c r="G23" s="210"/>
    </row>
    <row r="24" spans="1:7" ht="16" x14ac:dyDescent="0.35">
      <c r="A24" s="16" t="s">
        <v>35</v>
      </c>
      <c r="B24" s="40">
        <v>16.006520636435024</v>
      </c>
      <c r="C24" s="40">
        <v>6.8577758835720619</v>
      </c>
      <c r="D24" s="40">
        <v>3.9420946172816684</v>
      </c>
      <c r="E24" s="40">
        <v>0.6017952825410714</v>
      </c>
      <c r="F24" s="91">
        <v>52</v>
      </c>
      <c r="G24" s="210"/>
    </row>
    <row r="25" spans="1:7" ht="16" x14ac:dyDescent="0.35">
      <c r="A25" s="102" t="s">
        <v>11</v>
      </c>
      <c r="B25" s="40">
        <v>15.695663496881362</v>
      </c>
      <c r="C25" s="40">
        <v>6.1443349669467056</v>
      </c>
      <c r="D25" s="40">
        <v>4.0221825920160601</v>
      </c>
      <c r="E25" s="40">
        <v>0.65539572045671157</v>
      </c>
      <c r="F25" s="91">
        <v>58</v>
      </c>
      <c r="G25" s="210"/>
    </row>
    <row r="26" spans="1:7" ht="16" x14ac:dyDescent="0.35">
      <c r="A26" s="16" t="s">
        <v>29</v>
      </c>
      <c r="B26" s="40">
        <v>14.771456920640794</v>
      </c>
      <c r="C26" s="40">
        <v>6.8678137265401951</v>
      </c>
      <c r="D26" s="40">
        <v>4.04745909332172</v>
      </c>
      <c r="E26" s="40">
        <v>0.73754315341446364</v>
      </c>
      <c r="F26" s="91">
        <v>63</v>
      </c>
      <c r="G26" s="210"/>
    </row>
    <row r="27" spans="1:7" ht="16" x14ac:dyDescent="0.35">
      <c r="A27" s="237" t="s">
        <v>7</v>
      </c>
      <c r="B27" s="238">
        <v>12.341665005178058</v>
      </c>
      <c r="C27" s="238">
        <v>4.0636421629764437</v>
      </c>
      <c r="D27" s="238">
        <v>2.0607696377930393</v>
      </c>
      <c r="E27" s="238">
        <v>0.19992274450094052</v>
      </c>
      <c r="F27" s="239">
        <v>76</v>
      </c>
      <c r="G27" s="210"/>
    </row>
    <row r="28" spans="1:7" ht="16" x14ac:dyDescent="0.35">
      <c r="A28" s="237" t="s">
        <v>33</v>
      </c>
      <c r="B28" s="238">
        <v>12.140680502158657</v>
      </c>
      <c r="C28" s="238">
        <v>5.1497845739797912</v>
      </c>
      <c r="D28" s="238">
        <v>2.869800009454778</v>
      </c>
      <c r="E28" s="238">
        <v>0.44765076248388014</v>
      </c>
      <c r="F28" s="239">
        <v>79</v>
      </c>
      <c r="G28" s="210"/>
    </row>
    <row r="29" spans="1:7" ht="16" x14ac:dyDescent="0.35">
      <c r="A29" s="237" t="s">
        <v>111</v>
      </c>
      <c r="B29" s="40">
        <v>11.818508042204471</v>
      </c>
      <c r="C29" s="40">
        <v>4.3251062555451236</v>
      </c>
      <c r="D29" s="40">
        <v>2.6247765815274122</v>
      </c>
      <c r="E29" s="40">
        <v>0.59165772419080997</v>
      </c>
      <c r="F29" s="91">
        <v>80</v>
      </c>
      <c r="G29" s="210"/>
    </row>
    <row r="30" spans="1:7" ht="16" x14ac:dyDescent="0.35">
      <c r="A30" s="240" t="s">
        <v>34</v>
      </c>
      <c r="B30" s="236">
        <v>11.795202471375756</v>
      </c>
      <c r="C30" s="236">
        <v>4.9032240035326486</v>
      </c>
      <c r="D30" s="236">
        <v>2.885265604531841</v>
      </c>
      <c r="E30" s="236">
        <v>0.53144463515982832</v>
      </c>
      <c r="F30" s="241">
        <v>82</v>
      </c>
      <c r="G30" s="210"/>
    </row>
    <row r="31" spans="1:7" ht="16" x14ac:dyDescent="0.35">
      <c r="A31" s="16" t="s">
        <v>15</v>
      </c>
      <c r="B31" s="40">
        <v>9.258937309448708</v>
      </c>
      <c r="C31" s="40">
        <v>3.3201791054585525</v>
      </c>
      <c r="D31" s="40">
        <v>1.6564751630592474</v>
      </c>
      <c r="E31" s="40">
        <v>0.18119722054943513</v>
      </c>
      <c r="F31" s="91">
        <v>97</v>
      </c>
      <c r="G31" s="210"/>
    </row>
    <row r="32" spans="1:7" ht="16" x14ac:dyDescent="0.35">
      <c r="A32" s="16" t="s">
        <v>36</v>
      </c>
      <c r="B32" s="40">
        <v>8.3799756544423332</v>
      </c>
      <c r="C32" s="40">
        <v>2.87310162180317</v>
      </c>
      <c r="D32" s="40">
        <v>1.4469630558089011</v>
      </c>
      <c r="E32" s="40">
        <v>0.14509711421199853</v>
      </c>
      <c r="F32" s="91">
        <v>107</v>
      </c>
      <c r="G32" s="210"/>
    </row>
    <row r="33" spans="1:7" ht="16" x14ac:dyDescent="0.35">
      <c r="A33" s="16" t="s">
        <v>38</v>
      </c>
      <c r="B33" s="40">
        <v>7.1090943579234454</v>
      </c>
      <c r="C33" s="40">
        <v>2.4134556827767413</v>
      </c>
      <c r="D33" s="40">
        <v>1.1550753744396078</v>
      </c>
      <c r="E33" s="40">
        <v>8.6898308309292169E-2</v>
      </c>
      <c r="F33" s="91">
        <v>122</v>
      </c>
      <c r="G33" s="210"/>
    </row>
    <row r="34" spans="1:7" ht="16" x14ac:dyDescent="0.35">
      <c r="A34" s="16" t="s">
        <v>8</v>
      </c>
      <c r="B34" s="40">
        <v>6.8402504012754326</v>
      </c>
      <c r="C34" s="40">
        <v>2.2001895305152757</v>
      </c>
      <c r="D34" s="40">
        <v>0.95994691707159385</v>
      </c>
      <c r="E34" s="40">
        <v>6.6500942397736601E-2</v>
      </c>
      <c r="F34" s="91">
        <v>129</v>
      </c>
      <c r="G34" s="210"/>
    </row>
    <row r="35" spans="1:7" ht="16" x14ac:dyDescent="0.35">
      <c r="A35" s="16" t="s">
        <v>37</v>
      </c>
      <c r="B35" s="40">
        <v>6.0887113543425198</v>
      </c>
      <c r="C35" s="40">
        <v>1.9469473205821006</v>
      </c>
      <c r="D35" s="40">
        <v>0.86163784673695987</v>
      </c>
      <c r="E35" s="40">
        <v>5.7758521078502351E-2</v>
      </c>
      <c r="F35" s="91">
        <v>137</v>
      </c>
      <c r="G35" s="210"/>
    </row>
    <row r="36" spans="1:7" ht="16" x14ac:dyDescent="0.35">
      <c r="A36" s="16" t="s">
        <v>40</v>
      </c>
      <c r="B36" s="40">
        <v>4.4457138831826954</v>
      </c>
      <c r="C36" s="40">
        <v>1.3334431120150863</v>
      </c>
      <c r="D36" s="40">
        <v>0.56248575639373499</v>
      </c>
      <c r="E36" s="40">
        <v>3.7962779552039007E-2</v>
      </c>
      <c r="F36" s="91">
        <v>166</v>
      </c>
      <c r="G36" s="210"/>
    </row>
    <row r="37" spans="1:7" ht="16" x14ac:dyDescent="0.35">
      <c r="A37" s="16" t="s">
        <v>41</v>
      </c>
      <c r="B37" s="40">
        <v>3.6678303795039655</v>
      </c>
      <c r="C37" s="40">
        <v>1.2381647040295691</v>
      </c>
      <c r="D37" s="40">
        <v>0.5434213009541804</v>
      </c>
      <c r="E37" s="40">
        <v>3.5887358610923549E-2</v>
      </c>
      <c r="F37" s="91">
        <v>188</v>
      </c>
      <c r="G37" s="210"/>
    </row>
    <row r="38" spans="1:7" ht="16" x14ac:dyDescent="0.35">
      <c r="A38" s="19" t="s">
        <v>42</v>
      </c>
      <c r="B38" s="43">
        <v>3.3802485596179466</v>
      </c>
      <c r="C38" s="43">
        <v>0.96803793449301434</v>
      </c>
      <c r="D38" s="43">
        <v>0.39358710746715775</v>
      </c>
      <c r="E38" s="43">
        <v>2.2197150695038047E-2</v>
      </c>
      <c r="F38" s="92">
        <v>196</v>
      </c>
      <c r="G38" s="210"/>
    </row>
    <row r="39" spans="1:7" ht="16" x14ac:dyDescent="0.35">
      <c r="A39" s="5" t="s">
        <v>170</v>
      </c>
      <c r="B39" s="40"/>
      <c r="C39" s="40"/>
      <c r="D39" s="40"/>
      <c r="E39" s="40"/>
      <c r="F39" s="40"/>
      <c r="G39" s="210"/>
    </row>
    <row r="40" spans="1:7" ht="16" x14ac:dyDescent="0.35">
      <c r="A40" s="55" t="s">
        <v>61</v>
      </c>
      <c r="B40" s="40"/>
      <c r="C40" s="40"/>
      <c r="D40" s="40"/>
      <c r="E40" s="40"/>
      <c r="F40" s="40"/>
      <c r="G40" s="210"/>
    </row>
    <row r="41" spans="1:7" ht="28.5" x14ac:dyDescent="0.35">
      <c r="A41" s="244" t="s">
        <v>184</v>
      </c>
      <c r="B41" s="90"/>
      <c r="C41" s="90"/>
      <c r="D41" s="90"/>
      <c r="E41" s="90"/>
      <c r="F41" s="90"/>
      <c r="G41" s="210"/>
    </row>
  </sheetData>
  <sortState xmlns:xlrd2="http://schemas.microsoft.com/office/spreadsheetml/2017/richdata2" ref="A5:F38">
    <sortCondition descending="1" ref="B5:B38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/>
  <dimension ref="A1:P38"/>
  <sheetViews>
    <sheetView rightToLeft="1" topLeftCell="D26" workbookViewId="0"/>
  </sheetViews>
  <sheetFormatPr defaultRowHeight="16" x14ac:dyDescent="0.35"/>
  <cols>
    <col min="1" max="1" width="10.26953125" hidden="1" customWidth="1"/>
    <col min="2" max="2" width="11.26953125" hidden="1" customWidth="1"/>
    <col min="3" max="3" width="13.36328125" hidden="1" customWidth="1"/>
    <col min="4" max="4" width="13" customWidth="1"/>
    <col min="5" max="5" width="10.90625" style="9" customWidth="1"/>
    <col min="6" max="6" width="7.08984375" style="9" customWidth="1"/>
    <col min="7" max="7" width="1.453125" style="9" customWidth="1"/>
    <col min="8" max="8" width="10.90625" style="9" customWidth="1"/>
    <col min="9" max="9" width="7.08984375" style="9" customWidth="1"/>
    <col min="10" max="10" width="1.453125" style="9" customWidth="1"/>
    <col min="11" max="11" width="10.90625" style="9" customWidth="1"/>
    <col min="12" max="12" width="7.08984375" style="9" customWidth="1"/>
    <col min="13" max="13" width="1.453125" style="9" customWidth="1"/>
    <col min="14" max="14" width="10" style="9" customWidth="1"/>
    <col min="15" max="15" width="7.08984375" style="9" customWidth="1"/>
    <col min="16" max="16" width="11" bestFit="1" customWidth="1"/>
  </cols>
  <sheetData>
    <row r="1" spans="1:16" x14ac:dyDescent="0.35">
      <c r="D1" s="170" t="s">
        <v>101</v>
      </c>
    </row>
    <row r="2" spans="1:16" x14ac:dyDescent="0.35">
      <c r="D2" s="21"/>
      <c r="G2" s="15"/>
      <c r="J2" s="15"/>
      <c r="M2" s="15"/>
    </row>
    <row r="3" spans="1:16" x14ac:dyDescent="0.35">
      <c r="D3" s="25"/>
      <c r="E3" s="62">
        <v>1950</v>
      </c>
      <c r="F3" s="62"/>
      <c r="G3" s="129"/>
      <c r="H3" s="62">
        <v>1980</v>
      </c>
      <c r="I3" s="62"/>
      <c r="J3" s="129"/>
      <c r="K3" s="62">
        <v>2000</v>
      </c>
      <c r="L3" s="62"/>
      <c r="M3" s="129"/>
      <c r="N3" s="245">
        <v>2020</v>
      </c>
      <c r="O3" s="62"/>
    </row>
    <row r="4" spans="1:16" ht="17.25" customHeight="1" x14ac:dyDescent="0.35">
      <c r="A4" s="26" t="s">
        <v>81</v>
      </c>
      <c r="B4" s="26" t="s">
        <v>82</v>
      </c>
      <c r="C4" s="26" t="s">
        <v>99</v>
      </c>
      <c r="D4" s="19" t="s">
        <v>119</v>
      </c>
      <c r="E4" s="12" t="s">
        <v>5</v>
      </c>
      <c r="F4" s="13" t="s">
        <v>4</v>
      </c>
      <c r="G4" s="12"/>
      <c r="H4" s="12" t="s">
        <v>5</v>
      </c>
      <c r="I4" s="13" t="s">
        <v>4</v>
      </c>
      <c r="J4" s="12"/>
      <c r="K4" s="12" t="s">
        <v>5</v>
      </c>
      <c r="L4" s="13" t="s">
        <v>4</v>
      </c>
      <c r="M4" s="12"/>
      <c r="N4" s="12" t="s">
        <v>5</v>
      </c>
      <c r="O4" s="13" t="s">
        <v>4</v>
      </c>
      <c r="P4" s="26"/>
    </row>
    <row r="5" spans="1:16" x14ac:dyDescent="0.35">
      <c r="A5">
        <v>3</v>
      </c>
      <c r="B5">
        <v>1</v>
      </c>
      <c r="C5">
        <f>E5/F5*100</f>
        <v>6934.9999999999991</v>
      </c>
      <c r="D5" s="102" t="s">
        <v>73</v>
      </c>
      <c r="E5" s="130">
        <v>721.24</v>
      </c>
      <c r="F5" s="130">
        <v>10.4</v>
      </c>
      <c r="G5" s="63"/>
      <c r="H5" s="130">
        <v>1162.546</v>
      </c>
      <c r="I5" s="130">
        <v>15.4</v>
      </c>
      <c r="J5" s="63"/>
      <c r="K5" s="130">
        <v>1257.17</v>
      </c>
      <c r="L5" s="130">
        <v>15.5</v>
      </c>
      <c r="M5" s="63"/>
      <c r="N5" s="130">
        <v>1755.924</v>
      </c>
      <c r="O5" s="130">
        <v>19.82672767601273</v>
      </c>
      <c r="P5" s="30"/>
    </row>
    <row r="6" spans="1:16" x14ac:dyDescent="0.35">
      <c r="A6">
        <v>2</v>
      </c>
      <c r="B6">
        <v>2</v>
      </c>
      <c r="C6">
        <f t="shared" ref="C6:C34" si="0">E6/F6*100</f>
        <v>8219</v>
      </c>
      <c r="D6" s="102" t="s">
        <v>31</v>
      </c>
      <c r="E6" s="130">
        <v>665.73899999999992</v>
      </c>
      <c r="F6" s="130">
        <v>8.1</v>
      </c>
      <c r="G6" s="63"/>
      <c r="H6" s="130">
        <v>1405.2479999999998</v>
      </c>
      <c r="I6" s="130">
        <v>9.6</v>
      </c>
      <c r="J6" s="63"/>
      <c r="K6" s="130">
        <v>2335.85</v>
      </c>
      <c r="L6" s="130">
        <v>12.3</v>
      </c>
      <c r="M6" s="63"/>
      <c r="N6" s="130">
        <v>4044.5880000000002</v>
      </c>
      <c r="O6" s="130">
        <v>15.881241914760599</v>
      </c>
      <c r="P6" s="30"/>
    </row>
    <row r="7" spans="1:16" x14ac:dyDescent="0.35">
      <c r="A7">
        <v>29</v>
      </c>
      <c r="B7">
        <v>3</v>
      </c>
      <c r="C7">
        <f t="shared" si="0"/>
        <v>2239</v>
      </c>
      <c r="D7" s="10" t="s">
        <v>29</v>
      </c>
      <c r="E7" s="148">
        <v>183.59799999999998</v>
      </c>
      <c r="F7" s="148">
        <v>8.1999999999999993</v>
      </c>
      <c r="G7" s="149"/>
      <c r="H7" s="148">
        <v>305.97000000000003</v>
      </c>
      <c r="I7" s="148">
        <v>10.5</v>
      </c>
      <c r="J7" s="149"/>
      <c r="K7" s="148">
        <v>423.52600000000001</v>
      </c>
      <c r="L7" s="148">
        <v>13.2</v>
      </c>
      <c r="M7" s="149"/>
      <c r="N7" s="130">
        <v>500.65800000000002</v>
      </c>
      <c r="O7" s="130">
        <v>14.771456920640794</v>
      </c>
      <c r="P7" s="30"/>
    </row>
    <row r="8" spans="1:16" x14ac:dyDescent="0.35">
      <c r="A8">
        <v>17</v>
      </c>
      <c r="B8">
        <v>4</v>
      </c>
      <c r="C8">
        <f t="shared" si="0"/>
        <v>47104</v>
      </c>
      <c r="D8" s="102" t="s">
        <v>14</v>
      </c>
      <c r="E8" s="130">
        <v>3909.6320000000001</v>
      </c>
      <c r="F8" s="130">
        <v>8.3000000000000007</v>
      </c>
      <c r="G8" s="63"/>
      <c r="H8" s="130">
        <v>7392.8540000000003</v>
      </c>
      <c r="I8" s="130">
        <v>13.1</v>
      </c>
      <c r="J8" s="63"/>
      <c r="K8" s="130">
        <v>10646.120999999999</v>
      </c>
      <c r="L8" s="130">
        <v>18.399999999999999</v>
      </c>
      <c r="M8" s="63"/>
      <c r="N8" s="130">
        <v>13696.675999999999</v>
      </c>
      <c r="O8" s="130">
        <v>21.972540044004514</v>
      </c>
      <c r="P8" s="30"/>
    </row>
    <row r="9" spans="1:16" x14ac:dyDescent="0.35">
      <c r="A9">
        <v>1</v>
      </c>
      <c r="B9">
        <v>5</v>
      </c>
      <c r="C9">
        <f t="shared" si="0"/>
        <v>17149.999999999996</v>
      </c>
      <c r="D9" s="102" t="s">
        <v>33</v>
      </c>
      <c r="E9" s="130">
        <v>720.3</v>
      </c>
      <c r="F9" s="130">
        <v>4.2</v>
      </c>
      <c r="G9" s="63"/>
      <c r="H9" s="130">
        <v>2275.614</v>
      </c>
      <c r="I9" s="130">
        <v>8.1</v>
      </c>
      <c r="J9" s="63"/>
      <c r="K9" s="130">
        <v>3820.5439999999999</v>
      </c>
      <c r="L9" s="130">
        <v>10.199999999999999</v>
      </c>
      <c r="M9" s="63"/>
      <c r="N9" s="130">
        <v>5521.5389999999998</v>
      </c>
      <c r="O9" s="130">
        <v>12.140680502158657</v>
      </c>
      <c r="P9" s="30"/>
    </row>
    <row r="10" spans="1:16" x14ac:dyDescent="0.35">
      <c r="A10">
        <v>28</v>
      </c>
      <c r="B10">
        <v>6</v>
      </c>
      <c r="C10">
        <f t="shared" si="0"/>
        <v>157813</v>
      </c>
      <c r="D10" s="102" t="s">
        <v>9</v>
      </c>
      <c r="E10" s="130">
        <v>13098.479000000001</v>
      </c>
      <c r="F10" s="130">
        <v>8.3000000000000007</v>
      </c>
      <c r="G10" s="63"/>
      <c r="H10" s="130">
        <v>25862.703999999998</v>
      </c>
      <c r="I10" s="130">
        <v>11.2</v>
      </c>
      <c r="J10" s="63"/>
      <c r="K10" s="130">
        <v>35073.703999999998</v>
      </c>
      <c r="L10" s="130">
        <v>12.4</v>
      </c>
      <c r="M10" s="63"/>
      <c r="N10" s="130">
        <v>56051.565999999999</v>
      </c>
      <c r="O10" s="130">
        <v>16.850564369308575</v>
      </c>
      <c r="P10" s="30"/>
    </row>
    <row r="11" spans="1:16" x14ac:dyDescent="0.35">
      <c r="A11">
        <v>4</v>
      </c>
      <c r="B11">
        <v>7</v>
      </c>
      <c r="C11">
        <f t="shared" si="0"/>
        <v>8628</v>
      </c>
      <c r="D11" s="102" t="s">
        <v>74</v>
      </c>
      <c r="E11" s="130">
        <v>949.08</v>
      </c>
      <c r="F11" s="130">
        <v>11</v>
      </c>
      <c r="G11" s="63"/>
      <c r="H11" s="130">
        <v>1415.2320000000002</v>
      </c>
      <c r="I11" s="130">
        <v>14.4</v>
      </c>
      <c r="J11" s="63"/>
      <c r="K11" s="130">
        <v>1728.251</v>
      </c>
      <c r="L11" s="130">
        <v>16.8</v>
      </c>
      <c r="M11" s="63"/>
      <c r="N11" s="130">
        <v>2240.2080000000001</v>
      </c>
      <c r="O11" s="130">
        <v>19.133609805406195</v>
      </c>
      <c r="P11" s="30"/>
    </row>
    <row r="12" spans="1:16" x14ac:dyDescent="0.35">
      <c r="A12">
        <v>5</v>
      </c>
      <c r="B12">
        <v>8</v>
      </c>
      <c r="C12">
        <f t="shared" si="0"/>
        <v>53975</v>
      </c>
      <c r="D12" s="102" t="s">
        <v>15</v>
      </c>
      <c r="E12" s="130">
        <v>1619.25</v>
      </c>
      <c r="F12" s="130">
        <v>3</v>
      </c>
      <c r="G12" s="63"/>
      <c r="H12" s="130">
        <v>4986.2149999999992</v>
      </c>
      <c r="I12" s="130">
        <v>4.0999999999999996</v>
      </c>
      <c r="J12" s="63"/>
      <c r="K12" s="130">
        <v>9287.3209999999999</v>
      </c>
      <c r="L12" s="130">
        <v>5.3</v>
      </c>
      <c r="M12" s="63"/>
      <c r="N12" s="130">
        <v>19632.774000000001</v>
      </c>
      <c r="O12" s="130">
        <v>9.258937309448708</v>
      </c>
      <c r="P12" s="30"/>
    </row>
    <row r="13" spans="1:16" x14ac:dyDescent="0.35">
      <c r="A13">
        <v>27</v>
      </c>
      <c r="B13">
        <v>9</v>
      </c>
      <c r="C13">
        <f t="shared" si="0"/>
        <v>50616</v>
      </c>
      <c r="D13" s="102" t="s">
        <v>23</v>
      </c>
      <c r="E13" s="130">
        <v>5415.9119999999994</v>
      </c>
      <c r="F13" s="130">
        <v>10.7</v>
      </c>
      <c r="G13" s="63"/>
      <c r="H13" s="130">
        <v>8390.7860000000001</v>
      </c>
      <c r="I13" s="130">
        <v>14.9</v>
      </c>
      <c r="J13" s="63"/>
      <c r="K13" s="130">
        <v>9273.0609999999997</v>
      </c>
      <c r="L13" s="130">
        <v>15.7</v>
      </c>
      <c r="M13" s="63"/>
      <c r="N13" s="130">
        <v>12097.203</v>
      </c>
      <c r="O13" s="130">
        <v>18.404030812184686</v>
      </c>
      <c r="P13" s="30"/>
    </row>
    <row r="14" spans="1:16" x14ac:dyDescent="0.35">
      <c r="A14">
        <v>12</v>
      </c>
      <c r="B14">
        <v>10</v>
      </c>
      <c r="C14">
        <f t="shared" si="0"/>
        <v>68376</v>
      </c>
      <c r="D14" s="102" t="s">
        <v>12</v>
      </c>
      <c r="E14" s="130">
        <v>6632.4719999999998</v>
      </c>
      <c r="F14" s="130">
        <v>9.6999999999999993</v>
      </c>
      <c r="G14" s="63"/>
      <c r="H14" s="130">
        <v>12213.083999999999</v>
      </c>
      <c r="I14" s="130">
        <v>15.6</v>
      </c>
      <c r="J14" s="63"/>
      <c r="K14" s="130">
        <v>13521.224</v>
      </c>
      <c r="L14" s="130">
        <v>16.5</v>
      </c>
      <c r="M14" s="63"/>
      <c r="N14" s="130">
        <v>18317.664000000001</v>
      </c>
      <c r="O14" s="130">
        <v>22.877113998757583</v>
      </c>
      <c r="P14" s="30"/>
    </row>
    <row r="15" spans="1:16" x14ac:dyDescent="0.35">
      <c r="A15">
        <v>9</v>
      </c>
      <c r="B15">
        <v>11</v>
      </c>
      <c r="C15">
        <f t="shared" si="0"/>
        <v>4271</v>
      </c>
      <c r="D15" s="102" t="s">
        <v>25</v>
      </c>
      <c r="E15" s="130">
        <v>388.661</v>
      </c>
      <c r="F15" s="130">
        <v>9.1</v>
      </c>
      <c r="G15" s="63"/>
      <c r="H15" s="130">
        <v>737.71199999999999</v>
      </c>
      <c r="I15" s="130">
        <v>14.4</v>
      </c>
      <c r="J15" s="63"/>
      <c r="K15" s="130">
        <v>791.19600000000003</v>
      </c>
      <c r="L15" s="130">
        <v>14.8</v>
      </c>
      <c r="M15" s="63"/>
      <c r="N15" s="130">
        <v>1167.771</v>
      </c>
      <c r="O15" s="130">
        <v>19.897521301593972</v>
      </c>
      <c r="P15" s="30"/>
    </row>
    <row r="16" spans="1:16" x14ac:dyDescent="0.35">
      <c r="A16">
        <v>24</v>
      </c>
      <c r="B16">
        <v>12</v>
      </c>
      <c r="C16">
        <f t="shared" si="0"/>
        <v>13683.000000000002</v>
      </c>
      <c r="D16" s="102" t="s">
        <v>37</v>
      </c>
      <c r="E16" s="130">
        <v>492.58800000000002</v>
      </c>
      <c r="F16" s="130">
        <v>3.6</v>
      </c>
      <c r="G16" s="63"/>
      <c r="H16" s="130">
        <v>901.2940000000001</v>
      </c>
      <c r="I16" s="130">
        <v>3.1</v>
      </c>
      <c r="J16" s="63"/>
      <c r="K16" s="130">
        <v>2004.0809999999999</v>
      </c>
      <c r="L16" s="130">
        <v>4.4000000000000004</v>
      </c>
      <c r="M16" s="63"/>
      <c r="N16" s="130">
        <v>3436.1619999999998</v>
      </c>
      <c r="O16" s="130">
        <v>6.0887113543425198</v>
      </c>
      <c r="P16" s="30"/>
    </row>
    <row r="17" spans="1:16" x14ac:dyDescent="0.35">
      <c r="A17">
        <v>19</v>
      </c>
      <c r="B17">
        <v>13</v>
      </c>
      <c r="C17">
        <f t="shared" si="0"/>
        <v>18859</v>
      </c>
      <c r="D17" s="102" t="s">
        <v>35</v>
      </c>
      <c r="E17" s="130">
        <v>565.77</v>
      </c>
      <c r="F17" s="130">
        <v>3</v>
      </c>
      <c r="G17" s="133"/>
      <c r="H17" s="130">
        <v>1448.7119999999998</v>
      </c>
      <c r="I17" s="130">
        <v>3.8</v>
      </c>
      <c r="J17" s="63"/>
      <c r="K17" s="130">
        <v>3403.556</v>
      </c>
      <c r="L17" s="130">
        <v>7.3</v>
      </c>
      <c r="M17" s="63"/>
      <c r="N17" s="130">
        <v>8255.7109999999993</v>
      </c>
      <c r="O17" s="130">
        <v>16.006520636435024</v>
      </c>
      <c r="P17" s="30"/>
    </row>
    <row r="18" spans="1:16" x14ac:dyDescent="0.35">
      <c r="A18">
        <v>15</v>
      </c>
      <c r="B18">
        <v>14</v>
      </c>
      <c r="C18">
        <f t="shared" si="0"/>
        <v>371857</v>
      </c>
      <c r="D18" s="102" t="s">
        <v>8</v>
      </c>
      <c r="E18" s="130">
        <v>11527.566999999999</v>
      </c>
      <c r="F18" s="130">
        <v>3.1</v>
      </c>
      <c r="G18" s="63"/>
      <c r="H18" s="130">
        <v>24788.7</v>
      </c>
      <c r="I18" s="130">
        <v>3.6</v>
      </c>
      <c r="J18" s="63"/>
      <c r="K18" s="130">
        <v>44543.902000000002</v>
      </c>
      <c r="L18" s="130">
        <v>4.4000000000000004</v>
      </c>
      <c r="M18" s="63"/>
      <c r="N18" s="130">
        <v>90657.233999999997</v>
      </c>
      <c r="O18" s="130">
        <v>6.8402504012754326</v>
      </c>
      <c r="P18" s="30"/>
    </row>
    <row r="19" spans="1:16" x14ac:dyDescent="0.35">
      <c r="A19">
        <v>14</v>
      </c>
      <c r="B19">
        <v>15</v>
      </c>
      <c r="C19">
        <f t="shared" si="0"/>
        <v>9338</v>
      </c>
      <c r="D19" s="102" t="s">
        <v>26</v>
      </c>
      <c r="E19" s="130">
        <v>681.67399999999998</v>
      </c>
      <c r="F19" s="130">
        <v>7.3</v>
      </c>
      <c r="G19" s="63"/>
      <c r="H19" s="130">
        <v>1434.7380000000003</v>
      </c>
      <c r="I19" s="130">
        <v>13.4</v>
      </c>
      <c r="J19" s="63"/>
      <c r="K19" s="130">
        <v>1509.796</v>
      </c>
      <c r="L19" s="130">
        <v>14.9</v>
      </c>
      <c r="M19" s="63"/>
      <c r="N19" s="130">
        <v>2010.182</v>
      </c>
      <c r="O19" s="130">
        <v>20.603726784469682</v>
      </c>
      <c r="P19" s="30"/>
    </row>
    <row r="20" spans="1:16" s="14" customFormat="1" x14ac:dyDescent="0.35">
      <c r="A20">
        <v>13</v>
      </c>
      <c r="B20">
        <v>16</v>
      </c>
      <c r="C20">
        <f t="shared" si="0"/>
        <v>7566</v>
      </c>
      <c r="D20" s="102" t="s">
        <v>20</v>
      </c>
      <c r="E20" s="130">
        <v>514.48799999999994</v>
      </c>
      <c r="F20" s="130">
        <v>6.8</v>
      </c>
      <c r="G20" s="63"/>
      <c r="H20" s="130">
        <v>1263.2329999999999</v>
      </c>
      <c r="I20" s="130">
        <v>13.1</v>
      </c>
      <c r="J20" s="63"/>
      <c r="K20" s="130">
        <v>1840.9069999999999</v>
      </c>
      <c r="L20" s="130">
        <v>17.399999999999999</v>
      </c>
      <c r="M20" s="63"/>
      <c r="N20" s="130">
        <v>2376.8220000000001</v>
      </c>
      <c r="O20" s="130">
        <v>22.412613258416606</v>
      </c>
      <c r="P20" s="30"/>
    </row>
    <row r="21" spans="1:16" x14ac:dyDescent="0.35">
      <c r="A21">
        <v>18</v>
      </c>
      <c r="B21">
        <v>17</v>
      </c>
      <c r="C21">
        <f t="shared" si="0"/>
        <v>83625.000000000015</v>
      </c>
      <c r="D21" s="102" t="s">
        <v>10</v>
      </c>
      <c r="E21" s="130">
        <v>4097.6250000000009</v>
      </c>
      <c r="F21" s="130">
        <v>4.9000000000000004</v>
      </c>
      <c r="G21" s="63"/>
      <c r="H21" s="130">
        <v>10512.63</v>
      </c>
      <c r="I21" s="130">
        <v>9</v>
      </c>
      <c r="J21" s="63"/>
      <c r="K21" s="130">
        <v>21690.835999999999</v>
      </c>
      <c r="L21" s="130">
        <v>17.100000000000001</v>
      </c>
      <c r="M21" s="63"/>
      <c r="N21" s="130">
        <v>35726.158000000003</v>
      </c>
      <c r="O21" s="130">
        <v>28.549926433080135</v>
      </c>
      <c r="P21" s="30"/>
    </row>
    <row r="22" spans="1:16" x14ac:dyDescent="0.35">
      <c r="A22">
        <v>16</v>
      </c>
      <c r="B22">
        <v>18</v>
      </c>
      <c r="C22">
        <f t="shared" si="0"/>
        <v>1258</v>
      </c>
      <c r="D22" s="14" t="s">
        <v>34</v>
      </c>
      <c r="E22" s="136">
        <v>49.061999999999998</v>
      </c>
      <c r="F22" s="136">
        <v>3.9</v>
      </c>
      <c r="G22" s="137"/>
      <c r="H22" s="136">
        <v>323.70399999999995</v>
      </c>
      <c r="I22" s="136">
        <v>8.6</v>
      </c>
      <c r="J22" s="104"/>
      <c r="K22" s="136">
        <v>598.98299999999995</v>
      </c>
      <c r="L22" s="136">
        <v>9.8000000000000007</v>
      </c>
      <c r="M22" s="104"/>
      <c r="N22" s="227">
        <v>1021.44</v>
      </c>
      <c r="O22" s="227">
        <v>11.795202471375756</v>
      </c>
      <c r="P22" s="30"/>
    </row>
    <row r="23" spans="1:16" s="102" customFormat="1" x14ac:dyDescent="0.35">
      <c r="A23">
        <v>10</v>
      </c>
      <c r="B23">
        <v>19</v>
      </c>
      <c r="C23">
        <f t="shared" si="0"/>
        <v>21834</v>
      </c>
      <c r="D23" s="102" t="s">
        <v>40</v>
      </c>
      <c r="E23" s="130">
        <v>655.02</v>
      </c>
      <c r="F23" s="130">
        <v>3</v>
      </c>
      <c r="G23" s="63"/>
      <c r="H23" s="130">
        <v>1703.2860000000001</v>
      </c>
      <c r="I23" s="130">
        <v>3.9</v>
      </c>
      <c r="J23" s="63"/>
      <c r="K23" s="130">
        <v>2441.1480000000001</v>
      </c>
      <c r="L23" s="130">
        <v>3.7</v>
      </c>
      <c r="M23" s="63"/>
      <c r="N23" s="130">
        <v>4628.5439999999999</v>
      </c>
      <c r="O23" s="130">
        <v>4.4457138831826954</v>
      </c>
      <c r="P23" s="30"/>
    </row>
    <row r="24" spans="1:16" x14ac:dyDescent="0.35">
      <c r="A24">
        <v>20</v>
      </c>
      <c r="B24">
        <v>20</v>
      </c>
      <c r="C24">
        <f t="shared" si="0"/>
        <v>27740.999999999996</v>
      </c>
      <c r="D24" s="102" t="s">
        <v>39</v>
      </c>
      <c r="E24" s="130">
        <v>970.93499999999995</v>
      </c>
      <c r="F24" s="130">
        <v>3.5</v>
      </c>
      <c r="G24" s="63"/>
      <c r="H24" s="130">
        <v>2565.0250000000001</v>
      </c>
      <c r="I24" s="130">
        <v>3.7</v>
      </c>
      <c r="J24" s="63"/>
      <c r="K24" s="130">
        <v>4946.3770000000004</v>
      </c>
      <c r="L24" s="130">
        <v>5</v>
      </c>
      <c r="M24" s="63"/>
      <c r="N24" s="130">
        <v>9889.7890000000007</v>
      </c>
      <c r="O24" s="130">
        <v>7.6759643516263685</v>
      </c>
      <c r="P24" s="30"/>
    </row>
    <row r="25" spans="1:16" x14ac:dyDescent="0.35">
      <c r="A25">
        <v>21</v>
      </c>
      <c r="B25">
        <v>21</v>
      </c>
      <c r="C25">
        <f t="shared" si="0"/>
        <v>8953</v>
      </c>
      <c r="D25" s="102" t="s">
        <v>38</v>
      </c>
      <c r="E25" s="130">
        <v>259.637</v>
      </c>
      <c r="F25" s="130">
        <v>2.9</v>
      </c>
      <c r="G25" s="63"/>
      <c r="H25" s="130">
        <v>821.81400000000008</v>
      </c>
      <c r="I25" s="130">
        <v>4.2</v>
      </c>
      <c r="J25" s="63"/>
      <c r="K25" s="130">
        <v>1462.769</v>
      </c>
      <c r="L25" s="130">
        <v>5.2</v>
      </c>
      <c r="M25" s="63"/>
      <c r="N25" s="130">
        <v>2527.9090000000001</v>
      </c>
      <c r="O25" s="130">
        <v>7.1090943579234454</v>
      </c>
      <c r="P25" s="30"/>
    </row>
    <row r="26" spans="1:16" x14ac:dyDescent="0.35">
      <c r="A26">
        <v>7</v>
      </c>
      <c r="B26">
        <v>22</v>
      </c>
      <c r="C26">
        <f t="shared" si="0"/>
        <v>554760</v>
      </c>
      <c r="D26" s="102" t="s">
        <v>7</v>
      </c>
      <c r="E26" s="130">
        <v>24964.2</v>
      </c>
      <c r="F26" s="130">
        <v>4.5</v>
      </c>
      <c r="G26" s="63"/>
      <c r="H26" s="130">
        <v>46947.219000000005</v>
      </c>
      <c r="I26" s="130">
        <v>4.7</v>
      </c>
      <c r="J26" s="63"/>
      <c r="K26" s="130">
        <v>86350.198999999993</v>
      </c>
      <c r="L26" s="130">
        <v>6.8</v>
      </c>
      <c r="M26" s="63"/>
      <c r="N26" s="130">
        <v>172044.78200000001</v>
      </c>
      <c r="O26" s="130">
        <v>12.341665005178058</v>
      </c>
      <c r="P26" s="30"/>
    </row>
    <row r="27" spans="1:16" x14ac:dyDescent="0.35">
      <c r="B27">
        <v>23</v>
      </c>
      <c r="C27">
        <v>1022</v>
      </c>
      <c r="D27" s="102" t="s">
        <v>111</v>
      </c>
      <c r="E27" s="130">
        <v>24.528000000000002</v>
      </c>
      <c r="F27" s="130">
        <v>2.4</v>
      </c>
      <c r="G27" s="63"/>
      <c r="H27" s="130">
        <v>113.5</v>
      </c>
      <c r="I27" s="130">
        <v>4.7</v>
      </c>
      <c r="J27" s="63"/>
      <c r="K27" s="130">
        <v>248.02</v>
      </c>
      <c r="L27" s="130">
        <v>6.1</v>
      </c>
      <c r="M27" s="63"/>
      <c r="N27" s="130">
        <v>686.68899999999996</v>
      </c>
      <c r="O27" s="130">
        <v>11.818508042204471</v>
      </c>
      <c r="P27" s="30"/>
    </row>
    <row r="28" spans="1:16" x14ac:dyDescent="0.35">
      <c r="A28">
        <v>22</v>
      </c>
      <c r="B28">
        <v>24</v>
      </c>
      <c r="C28">
        <f t="shared" si="0"/>
        <v>24823.999999999996</v>
      </c>
      <c r="D28" s="102" t="s">
        <v>32</v>
      </c>
      <c r="E28" s="130">
        <v>1290.848</v>
      </c>
      <c r="F28" s="130">
        <v>5.2</v>
      </c>
      <c r="G28" s="63"/>
      <c r="H28" s="130">
        <v>3592.9739999999997</v>
      </c>
      <c r="I28" s="130">
        <v>10.1</v>
      </c>
      <c r="J28" s="63"/>
      <c r="K28" s="130">
        <v>4743.8100000000004</v>
      </c>
      <c r="L28" s="130">
        <v>12.3</v>
      </c>
      <c r="M28" s="63"/>
      <c r="N28" s="130">
        <v>7156.1360000000004</v>
      </c>
      <c r="O28" s="130">
        <v>18.698932320662724</v>
      </c>
      <c r="P28" s="30"/>
    </row>
    <row r="29" spans="1:16" x14ac:dyDescent="0.35">
      <c r="A29">
        <v>8</v>
      </c>
      <c r="B29">
        <v>25</v>
      </c>
      <c r="C29">
        <f t="shared" si="0"/>
        <v>8924.9999999999982</v>
      </c>
      <c r="D29" s="102" t="s">
        <v>27</v>
      </c>
      <c r="E29" s="130">
        <v>740.77499999999998</v>
      </c>
      <c r="F29" s="130">
        <v>8.3000000000000007</v>
      </c>
      <c r="G29" s="63"/>
      <c r="H29" s="130">
        <v>1378.056</v>
      </c>
      <c r="I29" s="130">
        <v>13.4</v>
      </c>
      <c r="J29" s="63"/>
      <c r="K29" s="130">
        <v>1418.596</v>
      </c>
      <c r="L29" s="130">
        <v>13.8</v>
      </c>
      <c r="M29" s="63"/>
      <c r="N29" s="130">
        <v>2157.971</v>
      </c>
      <c r="O29" s="130">
        <v>20.171653921181989</v>
      </c>
      <c r="P29" s="30"/>
    </row>
    <row r="30" spans="1:16" x14ac:dyDescent="0.35">
      <c r="A30">
        <v>11</v>
      </c>
      <c r="B30">
        <v>26</v>
      </c>
      <c r="C30">
        <f t="shared" si="0"/>
        <v>41829</v>
      </c>
      <c r="D30" s="102" t="s">
        <v>16</v>
      </c>
      <c r="E30" s="130">
        <v>4768.5060000000003</v>
      </c>
      <c r="F30" s="130">
        <v>11.4</v>
      </c>
      <c r="G30" s="63"/>
      <c r="H30" s="130">
        <v>7543.2</v>
      </c>
      <c r="I30" s="130">
        <v>14</v>
      </c>
      <c r="J30" s="63"/>
      <c r="K30" s="130">
        <v>9632.8209999999999</v>
      </c>
      <c r="L30" s="130">
        <v>15.8</v>
      </c>
      <c r="M30" s="63"/>
      <c r="N30" s="130">
        <v>13898.47</v>
      </c>
      <c r="O30" s="130">
        <v>20.481433577595666</v>
      </c>
      <c r="P30" s="30"/>
    </row>
    <row r="31" spans="1:16" x14ac:dyDescent="0.35">
      <c r="A31">
        <v>6</v>
      </c>
      <c r="B31">
        <v>27</v>
      </c>
      <c r="C31">
        <f t="shared" si="0"/>
        <v>13737</v>
      </c>
      <c r="D31" s="102" t="s">
        <v>30</v>
      </c>
      <c r="E31" s="130">
        <v>1057.749</v>
      </c>
      <c r="F31" s="130">
        <v>7.7</v>
      </c>
      <c r="G31" s="63"/>
      <c r="H31" s="130">
        <v>2304.5039999999999</v>
      </c>
      <c r="I31" s="130">
        <v>9.4</v>
      </c>
      <c r="J31" s="63"/>
      <c r="K31" s="130">
        <v>4095.721</v>
      </c>
      <c r="L31" s="130">
        <v>13.2</v>
      </c>
      <c r="M31" s="63"/>
      <c r="N31" s="130">
        <v>7151.6019999999999</v>
      </c>
      <c r="O31" s="130">
        <v>18.99515912558228</v>
      </c>
      <c r="P31" s="30"/>
    </row>
    <row r="32" spans="1:16" x14ac:dyDescent="0.35">
      <c r="A32">
        <v>23</v>
      </c>
      <c r="B32">
        <v>28</v>
      </c>
      <c r="C32">
        <f t="shared" si="0"/>
        <v>102702</v>
      </c>
      <c r="D32" s="102" t="s">
        <v>11</v>
      </c>
      <c r="E32" s="130">
        <v>6367.5240000000003</v>
      </c>
      <c r="F32" s="130">
        <v>6.2</v>
      </c>
      <c r="G32" s="63"/>
      <c r="H32" s="130">
        <v>14142.81</v>
      </c>
      <c r="I32" s="130">
        <v>10.199999999999999</v>
      </c>
      <c r="J32" s="63"/>
      <c r="K32" s="130">
        <v>18384.248</v>
      </c>
      <c r="L32" s="130">
        <v>12.5</v>
      </c>
      <c r="M32" s="63"/>
      <c r="N32" s="130">
        <v>22380.165000000001</v>
      </c>
      <c r="O32" s="130">
        <v>15.695663496881362</v>
      </c>
      <c r="P32" s="30"/>
    </row>
    <row r="33" spans="1:16" x14ac:dyDescent="0.35">
      <c r="A33">
        <v>25</v>
      </c>
      <c r="B33">
        <v>29</v>
      </c>
      <c r="C33">
        <f t="shared" si="0"/>
        <v>7014</v>
      </c>
      <c r="D33" s="102" t="s">
        <v>22</v>
      </c>
      <c r="E33" s="130">
        <v>722.44200000000012</v>
      </c>
      <c r="F33" s="130">
        <v>10.3</v>
      </c>
      <c r="G33" s="63"/>
      <c r="H33" s="130">
        <v>1354.53</v>
      </c>
      <c r="I33" s="130">
        <v>16.3</v>
      </c>
      <c r="J33" s="63"/>
      <c r="K33" s="130">
        <v>1530.547</v>
      </c>
      <c r="L33" s="130">
        <v>17.2</v>
      </c>
      <c r="M33" s="63"/>
      <c r="N33" s="130">
        <v>2093.1880000000001</v>
      </c>
      <c r="O33" s="130">
        <v>20.550554191695987</v>
      </c>
      <c r="P33" s="30"/>
    </row>
    <row r="34" spans="1:16" x14ac:dyDescent="0.35">
      <c r="A34">
        <v>26</v>
      </c>
      <c r="B34">
        <v>30</v>
      </c>
      <c r="C34">
        <f t="shared" si="0"/>
        <v>21484</v>
      </c>
      <c r="D34" s="12" t="s">
        <v>36</v>
      </c>
      <c r="E34" s="134">
        <v>687.48800000000006</v>
      </c>
      <c r="F34" s="134">
        <v>3.2</v>
      </c>
      <c r="G34" s="64"/>
      <c r="H34" s="134">
        <v>2130.5359999999996</v>
      </c>
      <c r="I34" s="134">
        <v>4.5999999999999996</v>
      </c>
      <c r="J34" s="64"/>
      <c r="K34" s="134">
        <v>3651.9749999999999</v>
      </c>
      <c r="L34" s="134">
        <v>5.4</v>
      </c>
      <c r="M34" s="64"/>
      <c r="N34" s="134">
        <v>6872.3519999999999</v>
      </c>
      <c r="O34" s="134">
        <v>8.3799756544423332</v>
      </c>
      <c r="P34" s="30"/>
    </row>
    <row r="35" spans="1:16" x14ac:dyDescent="0.35">
      <c r="D35" s="135" t="s">
        <v>172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6" x14ac:dyDescent="0.35">
      <c r="D36" s="169" t="s">
        <v>83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6" ht="15.75" customHeight="1" x14ac:dyDescent="0.35">
      <c r="D37" s="21"/>
    </row>
    <row r="38" spans="1:16" x14ac:dyDescent="0.35">
      <c r="D38" s="65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</sheetData>
  <sortState xmlns:xlrd2="http://schemas.microsoft.com/office/spreadsheetml/2017/richdata2" ref="A5:P33">
    <sortCondition ref="D5:D33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:P38"/>
  <sheetViews>
    <sheetView rightToLeft="1" topLeftCell="C1" workbookViewId="0"/>
  </sheetViews>
  <sheetFormatPr defaultRowHeight="16" x14ac:dyDescent="0.35"/>
  <cols>
    <col min="1" max="2" width="9.36328125" hidden="1" customWidth="1"/>
    <col min="3" max="3" width="16.453125" customWidth="1"/>
    <col min="4" max="4" width="7.36328125" style="9" hidden="1" customWidth="1"/>
    <col min="5" max="5" width="9.36328125" style="9" hidden="1" customWidth="1"/>
    <col min="6" max="6" width="7.36328125" style="9" hidden="1" customWidth="1"/>
    <col min="7" max="7" width="9.453125" style="9" customWidth="1"/>
    <col min="8" max="8" width="13.6328125" style="9" customWidth="1"/>
    <col min="9" max="9" width="1.453125" style="9" customWidth="1"/>
    <col min="10" max="10" width="9.54296875" style="9" customWidth="1"/>
    <col min="11" max="11" width="13.6328125" style="9" customWidth="1"/>
    <col min="12" max="12" width="1.453125" style="9" customWidth="1"/>
    <col min="13" max="13" width="9.90625" style="9" customWidth="1"/>
    <col min="14" max="14" width="13.6328125" style="9" customWidth="1"/>
    <col min="15" max="15" width="17" customWidth="1"/>
  </cols>
  <sheetData>
    <row r="1" spans="1:16" x14ac:dyDescent="0.35">
      <c r="C1" s="170" t="s">
        <v>102</v>
      </c>
    </row>
    <row r="2" spans="1:16" x14ac:dyDescent="0.35">
      <c r="C2" s="21" t="s">
        <v>112</v>
      </c>
      <c r="F2" s="15"/>
      <c r="I2" s="15"/>
      <c r="L2" s="15"/>
    </row>
    <row r="3" spans="1:16" x14ac:dyDescent="0.35">
      <c r="C3" s="25"/>
      <c r="D3" s="62">
        <v>1950</v>
      </c>
      <c r="E3" s="62"/>
      <c r="F3" s="129"/>
      <c r="G3" s="62">
        <v>1980</v>
      </c>
      <c r="H3" s="62"/>
      <c r="I3" s="129"/>
      <c r="J3" s="62">
        <v>2000</v>
      </c>
      <c r="K3" s="62"/>
      <c r="L3" s="129"/>
      <c r="M3" s="245">
        <v>2020</v>
      </c>
      <c r="N3" s="62"/>
    </row>
    <row r="4" spans="1:16" ht="48" x14ac:dyDescent="0.35">
      <c r="A4" s="26" t="s">
        <v>84</v>
      </c>
      <c r="B4" s="26" t="s">
        <v>82</v>
      </c>
      <c r="C4" s="19" t="s">
        <v>119</v>
      </c>
      <c r="D4" s="12" t="s">
        <v>17</v>
      </c>
      <c r="E4" s="13" t="s">
        <v>75</v>
      </c>
      <c r="F4" s="12"/>
      <c r="G4" s="12" t="s">
        <v>17</v>
      </c>
      <c r="H4" s="13" t="s">
        <v>75</v>
      </c>
      <c r="I4" s="12"/>
      <c r="J4" s="12" t="s">
        <v>17</v>
      </c>
      <c r="K4" s="13" t="s">
        <v>75</v>
      </c>
      <c r="L4" s="12"/>
      <c r="M4" s="12" t="s">
        <v>17</v>
      </c>
      <c r="N4" s="13" t="s">
        <v>75</v>
      </c>
      <c r="O4" s="171"/>
      <c r="P4" s="26"/>
    </row>
    <row r="5" spans="1:16" x14ac:dyDescent="0.35">
      <c r="A5">
        <v>3</v>
      </c>
      <c r="B5">
        <v>1</v>
      </c>
      <c r="C5" s="102" t="s">
        <v>73</v>
      </c>
      <c r="D5" s="63">
        <v>100</v>
      </c>
      <c r="E5" s="63">
        <v>100</v>
      </c>
      <c r="F5" s="63"/>
      <c r="G5" s="63">
        <v>61.187122178470418</v>
      </c>
      <c r="H5" s="63">
        <v>8.8536409516943042</v>
      </c>
      <c r="I5" s="63"/>
      <c r="J5" s="63">
        <v>74.306749486994633</v>
      </c>
      <c r="K5" s="63">
        <v>16.992256669069931</v>
      </c>
      <c r="L5" s="63"/>
      <c r="M5" s="63">
        <f>(('5'!N5/'5'!E5)-1)*100</f>
        <v>143.45904275969167</v>
      </c>
      <c r="N5" s="63">
        <v>27.705090122566702</v>
      </c>
      <c r="O5" s="168"/>
    </row>
    <row r="6" spans="1:16" x14ac:dyDescent="0.35">
      <c r="A6">
        <v>2</v>
      </c>
      <c r="B6">
        <v>2</v>
      </c>
      <c r="C6" s="102" t="s">
        <v>31</v>
      </c>
      <c r="D6" s="63">
        <v>100</v>
      </c>
      <c r="E6" s="63">
        <v>100</v>
      </c>
      <c r="F6" s="63"/>
      <c r="G6" s="63">
        <v>111.08091909892615</v>
      </c>
      <c r="H6" s="63">
        <v>78.099525489718943</v>
      </c>
      <c r="I6" s="63"/>
      <c r="J6" s="63">
        <v>250.86572966282583</v>
      </c>
      <c r="K6" s="63">
        <v>131.81878574035773</v>
      </c>
      <c r="L6" s="63"/>
      <c r="M6" s="63">
        <f>(('5'!N6/'5'!E6)-1)*100</f>
        <v>507.53358298071777</v>
      </c>
      <c r="N6" s="63">
        <v>209.86380338240659</v>
      </c>
      <c r="O6" s="168"/>
    </row>
    <row r="7" spans="1:16" x14ac:dyDescent="0.35">
      <c r="A7">
        <v>29</v>
      </c>
      <c r="B7">
        <v>3</v>
      </c>
      <c r="C7" s="10" t="s">
        <v>29</v>
      </c>
      <c r="D7" s="149">
        <v>100</v>
      </c>
      <c r="E7" s="149">
        <v>100</v>
      </c>
      <c r="F7" s="149"/>
      <c r="G7" s="149">
        <v>66.652142180198069</v>
      </c>
      <c r="H7" s="149">
        <v>30.147387226440376</v>
      </c>
      <c r="I7" s="149"/>
      <c r="J7" s="149">
        <v>130.68116210416238</v>
      </c>
      <c r="K7" s="149">
        <v>43.804957570343909</v>
      </c>
      <c r="L7" s="149"/>
      <c r="M7" s="63">
        <f>(('5'!N7/'5'!E7)-1)*100</f>
        <v>172.6925129903376</v>
      </c>
      <c r="N7" s="63">
        <v>51.378338543992854</v>
      </c>
      <c r="O7" s="168"/>
    </row>
    <row r="8" spans="1:16" x14ac:dyDescent="0.35">
      <c r="A8">
        <v>17</v>
      </c>
      <c r="B8">
        <v>4</v>
      </c>
      <c r="C8" s="102" t="s">
        <v>14</v>
      </c>
      <c r="D8" s="63">
        <v>100</v>
      </c>
      <c r="E8" s="63">
        <v>100</v>
      </c>
      <c r="F8" s="63"/>
      <c r="G8" s="63">
        <v>89.09334689300681</v>
      </c>
      <c r="H8" s="63">
        <v>19.807235054347828</v>
      </c>
      <c r="I8" s="63"/>
      <c r="J8" s="63">
        <v>172.30493816297798</v>
      </c>
      <c r="K8" s="63">
        <v>22.674025560461956</v>
      </c>
      <c r="L8" s="63"/>
      <c r="M8" s="63">
        <f>(('5'!N8/'5'!E8)-1)*100</f>
        <v>250.33159131089576</v>
      </c>
      <c r="N8" s="63">
        <v>32.335733695652166</v>
      </c>
      <c r="O8" s="168"/>
    </row>
    <row r="9" spans="1:16" x14ac:dyDescent="0.35">
      <c r="A9">
        <v>1</v>
      </c>
      <c r="B9">
        <v>5</v>
      </c>
      <c r="C9" s="102" t="s">
        <v>33</v>
      </c>
      <c r="D9" s="63">
        <v>100</v>
      </c>
      <c r="E9" s="63">
        <v>100</v>
      </c>
      <c r="F9" s="63"/>
      <c r="G9" s="63">
        <v>215.92586422324035</v>
      </c>
      <c r="H9" s="63">
        <v>63.813411078717195</v>
      </c>
      <c r="I9" s="63"/>
      <c r="J9" s="63">
        <v>430.41010689990281</v>
      </c>
      <c r="K9" s="63">
        <v>117.70060058309038</v>
      </c>
      <c r="L9" s="63"/>
      <c r="M9" s="63">
        <f>(('5'!N9/'5'!E9)-1)*100</f>
        <v>666.56101624323196</v>
      </c>
      <c r="N9" s="63">
        <v>165.18746355685136</v>
      </c>
      <c r="O9" s="168"/>
    </row>
    <row r="10" spans="1:16" x14ac:dyDescent="0.35">
      <c r="A10">
        <v>28</v>
      </c>
      <c r="B10">
        <v>6</v>
      </c>
      <c r="C10" s="102" t="s">
        <v>9</v>
      </c>
      <c r="D10" s="63">
        <v>100</v>
      </c>
      <c r="E10" s="63">
        <v>100</v>
      </c>
      <c r="F10" s="63"/>
      <c r="G10" s="63">
        <v>97.448146460363802</v>
      </c>
      <c r="H10" s="63">
        <v>46.323179966162478</v>
      </c>
      <c r="I10" s="63"/>
      <c r="J10" s="63">
        <v>167.76928832729354</v>
      </c>
      <c r="K10" s="63">
        <v>78.801465658722663</v>
      </c>
      <c r="L10" s="63"/>
      <c r="M10" s="63">
        <f>(('5'!N10/'5'!E10)-1)*100</f>
        <v>327.92423456189067</v>
      </c>
      <c r="N10" s="63">
        <v>110.78054532896529</v>
      </c>
      <c r="O10" s="168"/>
    </row>
    <row r="11" spans="1:16" x14ac:dyDescent="0.35">
      <c r="A11">
        <v>4</v>
      </c>
      <c r="B11">
        <v>7</v>
      </c>
      <c r="C11" s="102" t="s">
        <v>74</v>
      </c>
      <c r="D11" s="63">
        <v>100</v>
      </c>
      <c r="E11" s="63">
        <v>100</v>
      </c>
      <c r="F11" s="63"/>
      <c r="G11" s="63">
        <v>49.116196737893553</v>
      </c>
      <c r="H11" s="63">
        <v>13.908205841446453</v>
      </c>
      <c r="I11" s="63"/>
      <c r="J11" s="63">
        <v>82.097504952164186</v>
      </c>
      <c r="K11" s="63">
        <v>18.957093184979144</v>
      </c>
      <c r="L11" s="63"/>
      <c r="M11" s="63">
        <f>(('5'!N11/'5'!E11)-1)*100</f>
        <v>136.03995448223546</v>
      </c>
      <c r="N11" s="63">
        <v>35.700452016689852</v>
      </c>
      <c r="O11" s="168"/>
    </row>
    <row r="12" spans="1:16" x14ac:dyDescent="0.35">
      <c r="A12">
        <v>5</v>
      </c>
      <c r="B12">
        <v>8</v>
      </c>
      <c r="C12" s="102" t="s">
        <v>15</v>
      </c>
      <c r="D12" s="63">
        <v>100</v>
      </c>
      <c r="E12" s="63">
        <v>100</v>
      </c>
      <c r="F12" s="63"/>
      <c r="G12" s="63">
        <v>207.93361123977144</v>
      </c>
      <c r="H12" s="63">
        <v>125.31727651690599</v>
      </c>
      <c r="I12" s="63"/>
      <c r="J12" s="63">
        <v>473.55695538057745</v>
      </c>
      <c r="K12" s="63">
        <v>226.66905233904586</v>
      </c>
      <c r="L12" s="63"/>
      <c r="M12" s="63">
        <f>(('5'!N12/'5'!E12)-1)*100</f>
        <v>1112.4609541454379</v>
      </c>
      <c r="N12" s="63">
        <v>292.85100880037055</v>
      </c>
      <c r="O12" s="168"/>
    </row>
    <row r="13" spans="1:16" x14ac:dyDescent="0.35">
      <c r="A13">
        <v>27</v>
      </c>
      <c r="B13">
        <v>9</v>
      </c>
      <c r="C13" s="10" t="s">
        <v>23</v>
      </c>
      <c r="D13" s="149">
        <v>100</v>
      </c>
      <c r="E13" s="149">
        <v>100</v>
      </c>
      <c r="F13" s="149"/>
      <c r="G13" s="149">
        <v>54.928403563425718</v>
      </c>
      <c r="H13" s="149">
        <v>11.257309941520468</v>
      </c>
      <c r="I13" s="149"/>
      <c r="J13" s="149">
        <v>71.218827041502905</v>
      </c>
      <c r="K13" s="149">
        <v>16.84046348980559</v>
      </c>
      <c r="L13" s="149"/>
      <c r="M13" s="149">
        <f>(('5'!N13/'5'!E13)-1)*100</f>
        <v>123.36409823497871</v>
      </c>
      <c r="N13" s="63">
        <v>29.862630393551438</v>
      </c>
      <c r="O13" s="168"/>
    </row>
    <row r="14" spans="1:16" x14ac:dyDescent="0.35">
      <c r="A14">
        <v>12</v>
      </c>
      <c r="B14">
        <v>10</v>
      </c>
      <c r="C14" s="102" t="s">
        <v>12</v>
      </c>
      <c r="D14" s="63">
        <v>100</v>
      </c>
      <c r="E14" s="63">
        <v>100</v>
      </c>
      <c r="F14" s="63"/>
      <c r="G14" s="63">
        <v>84.140754759311449</v>
      </c>
      <c r="H14" s="63">
        <v>14.497776997776999</v>
      </c>
      <c r="I14" s="63"/>
      <c r="J14" s="63">
        <v>103.86401932793687</v>
      </c>
      <c r="K14" s="63">
        <v>20.193737568737564</v>
      </c>
      <c r="L14" s="63"/>
      <c r="M14" s="63">
        <f>(('5'!N14/'5'!E14)-1)*100</f>
        <v>176.18155040835455</v>
      </c>
      <c r="N14" s="63">
        <v>17.102228852228873</v>
      </c>
      <c r="O14" s="168"/>
    </row>
    <row r="15" spans="1:16" x14ac:dyDescent="0.35">
      <c r="A15">
        <v>9</v>
      </c>
      <c r="B15">
        <v>11</v>
      </c>
      <c r="C15" s="102" t="s">
        <v>25</v>
      </c>
      <c r="D15" s="63">
        <v>100</v>
      </c>
      <c r="E15" s="63">
        <v>100</v>
      </c>
      <c r="F15" s="63"/>
      <c r="G15" s="63">
        <v>89.808599267742323</v>
      </c>
      <c r="H15" s="63">
        <v>19.948489815031607</v>
      </c>
      <c r="I15" s="63"/>
      <c r="J15" s="63">
        <v>103.56969183941791</v>
      </c>
      <c r="K15" s="63">
        <v>24.968766096932807</v>
      </c>
      <c r="L15" s="63"/>
      <c r="M15" s="63">
        <f>(('5'!N15/'5'!E15)-1)*100</f>
        <v>200.46004101260482</v>
      </c>
      <c r="N15" s="63">
        <v>37.413416061812214</v>
      </c>
      <c r="O15" s="168"/>
    </row>
    <row r="16" spans="1:16" x14ac:dyDescent="0.35">
      <c r="A16">
        <v>24</v>
      </c>
      <c r="B16">
        <v>12</v>
      </c>
      <c r="C16" s="102" t="s">
        <v>37</v>
      </c>
      <c r="D16" s="63">
        <v>100</v>
      </c>
      <c r="E16" s="63">
        <v>100</v>
      </c>
      <c r="F16" s="63"/>
      <c r="G16" s="63">
        <v>82.971164543188237</v>
      </c>
      <c r="H16" s="63">
        <v>112.48264269531536</v>
      </c>
      <c r="I16" s="63"/>
      <c r="J16" s="63">
        <v>306.84730444103383</v>
      </c>
      <c r="K16" s="63">
        <v>229.34369655777243</v>
      </c>
      <c r="L16" s="63"/>
      <c r="M16" s="63">
        <f>(('5'!N16/'5'!E16)-1)*100</f>
        <v>597.57322549473383</v>
      </c>
      <c r="N16" s="63">
        <v>312.44583059270622</v>
      </c>
      <c r="O16" s="168"/>
    </row>
    <row r="17" spans="1:16" x14ac:dyDescent="0.35">
      <c r="A17">
        <v>19</v>
      </c>
      <c r="B17">
        <v>13</v>
      </c>
      <c r="C17" s="102" t="s">
        <v>35</v>
      </c>
      <c r="D17" s="133">
        <v>100</v>
      </c>
      <c r="E17" s="133">
        <v>100</v>
      </c>
      <c r="F17" s="133"/>
      <c r="G17" s="63">
        <v>156.06023649186062</v>
      </c>
      <c r="H17" s="63">
        <v>102.15281828304788</v>
      </c>
      <c r="I17" s="63"/>
      <c r="J17" s="63">
        <v>501.57944040864663</v>
      </c>
      <c r="K17" s="63">
        <v>148.36333845909112</v>
      </c>
      <c r="L17" s="63"/>
      <c r="M17" s="63">
        <f>(('5'!N17/'5'!E17)-1)*100</f>
        <v>1359.1991445286953</v>
      </c>
      <c r="N17" s="63">
        <v>173.48838220478285</v>
      </c>
      <c r="O17" s="168"/>
    </row>
    <row r="18" spans="1:16" x14ac:dyDescent="0.35">
      <c r="A18">
        <v>15</v>
      </c>
      <c r="B18">
        <v>14</v>
      </c>
      <c r="C18" s="102" t="s">
        <v>8</v>
      </c>
      <c r="D18" s="63">
        <v>100</v>
      </c>
      <c r="E18" s="63">
        <v>100</v>
      </c>
      <c r="F18" s="63"/>
      <c r="G18" s="63">
        <v>115.03843785943732</v>
      </c>
      <c r="H18" s="63">
        <v>85.171988156737669</v>
      </c>
      <c r="I18" s="63"/>
      <c r="J18" s="63">
        <v>286.41199829938103</v>
      </c>
      <c r="K18" s="63">
        <v>170.61485920663051</v>
      </c>
      <c r="L18" s="63"/>
      <c r="M18" s="63">
        <f>(('5'!N18/'5'!E18)-1)*100</f>
        <v>686.43857806248275</v>
      </c>
      <c r="N18" s="63">
        <v>256.41379320545263</v>
      </c>
      <c r="O18" s="168"/>
    </row>
    <row r="19" spans="1:16" x14ac:dyDescent="0.35">
      <c r="A19">
        <v>14</v>
      </c>
      <c r="B19">
        <v>15</v>
      </c>
      <c r="C19" s="102" t="s">
        <v>26</v>
      </c>
      <c r="D19" s="63">
        <v>100</v>
      </c>
      <c r="E19" s="63">
        <v>100</v>
      </c>
      <c r="F19" s="63"/>
      <c r="G19" s="63">
        <v>110.47274797043754</v>
      </c>
      <c r="H19" s="63">
        <v>14.660526879417436</v>
      </c>
      <c r="I19" s="63"/>
      <c r="J19" s="63">
        <v>121.48358306169813</v>
      </c>
      <c r="K19" s="63">
        <v>8.6680766759477326</v>
      </c>
      <c r="L19" s="63"/>
      <c r="M19" s="63">
        <f>(('5'!N19/'5'!E19)-1)*100</f>
        <v>194.8890525383101</v>
      </c>
      <c r="N19" s="63">
        <v>4.4806168344399211</v>
      </c>
      <c r="O19" s="168"/>
    </row>
    <row r="20" spans="1:16" s="14" customFormat="1" x14ac:dyDescent="0.35">
      <c r="A20">
        <v>13</v>
      </c>
      <c r="B20">
        <v>16</v>
      </c>
      <c r="C20" s="102" t="s">
        <v>20</v>
      </c>
      <c r="D20" s="63">
        <v>100</v>
      </c>
      <c r="E20" s="63">
        <v>100</v>
      </c>
      <c r="F20" s="63"/>
      <c r="G20" s="63">
        <v>145.53206294413087</v>
      </c>
      <c r="H20" s="63">
        <v>27.451757864129</v>
      </c>
      <c r="I20" s="63"/>
      <c r="J20" s="63">
        <v>257.81339895196777</v>
      </c>
      <c r="K20" s="63">
        <v>39.560005286809421</v>
      </c>
      <c r="L20" s="63"/>
      <c r="M20" s="63">
        <f>(('5'!N20/'5'!E20)-1)*100</f>
        <v>361.97812193870413</v>
      </c>
      <c r="N20" s="63">
        <v>40.164432989690724</v>
      </c>
      <c r="O20" s="168"/>
      <c r="P20"/>
    </row>
    <row r="21" spans="1:16" x14ac:dyDescent="0.35">
      <c r="A21">
        <v>18</v>
      </c>
      <c r="B21">
        <v>17</v>
      </c>
      <c r="C21" s="102" t="s">
        <v>10</v>
      </c>
      <c r="D21" s="63">
        <v>100</v>
      </c>
      <c r="E21" s="63">
        <v>100</v>
      </c>
      <c r="F21" s="63"/>
      <c r="G21" s="63">
        <v>156.55422348311515</v>
      </c>
      <c r="H21" s="63">
        <v>39.679521674140503</v>
      </c>
      <c r="I21" s="63"/>
      <c r="J21" s="63">
        <v>429.35141697934773</v>
      </c>
      <c r="K21" s="63">
        <v>51.544661285500752</v>
      </c>
      <c r="L21" s="63"/>
      <c r="M21" s="63">
        <f>(('5'!N21/'5'!E21)-1)*100</f>
        <v>771.87475671883089</v>
      </c>
      <c r="N21" s="63">
        <v>49.639135426008949</v>
      </c>
      <c r="O21" s="168"/>
    </row>
    <row r="22" spans="1:16" x14ac:dyDescent="0.35">
      <c r="A22">
        <v>16</v>
      </c>
      <c r="B22">
        <v>18</v>
      </c>
      <c r="C22" s="14" t="s">
        <v>34</v>
      </c>
      <c r="D22" s="131">
        <v>100</v>
      </c>
      <c r="E22" s="131">
        <v>100</v>
      </c>
      <c r="F22" s="131"/>
      <c r="G22" s="175">
        <v>559.78557743263616</v>
      </c>
      <c r="H22" s="175">
        <v>199.20508744038156</v>
      </c>
      <c r="I22" s="175"/>
      <c r="J22" s="175">
        <v>1120.8695120459827</v>
      </c>
      <c r="K22" s="175">
        <v>386.05484896661369</v>
      </c>
      <c r="L22" s="132"/>
      <c r="M22" s="220">
        <f>(('5'!N22/'5'!E22)-1)*100</f>
        <v>1981.9371407606702</v>
      </c>
      <c r="N22" s="220">
        <v>588.37774244833065</v>
      </c>
      <c r="O22" s="168"/>
    </row>
    <row r="23" spans="1:16" s="102" customFormat="1" x14ac:dyDescent="0.35">
      <c r="A23">
        <v>10</v>
      </c>
      <c r="B23">
        <v>19</v>
      </c>
      <c r="C23" s="102" t="s">
        <v>40</v>
      </c>
      <c r="D23" s="63">
        <v>100</v>
      </c>
      <c r="E23" s="63">
        <v>100</v>
      </c>
      <c r="F23" s="63"/>
      <c r="G23" s="63">
        <v>160.03572410002749</v>
      </c>
      <c r="H23" s="63">
        <v>100.02748007694422</v>
      </c>
      <c r="I23" s="63"/>
      <c r="J23" s="63">
        <v>272.68297151232031</v>
      </c>
      <c r="K23" s="63">
        <v>198.42699001557204</v>
      </c>
      <c r="L23" s="63"/>
      <c r="M23" s="63">
        <f>(('5'!N23/'5'!E23)-1)*100</f>
        <v>606.62636255381517</v>
      </c>
      <c r="N23" s="63">
        <v>376.83659888247689</v>
      </c>
      <c r="O23" s="168"/>
      <c r="P23"/>
    </row>
    <row r="24" spans="1:16" x14ac:dyDescent="0.35">
      <c r="A24">
        <v>20</v>
      </c>
      <c r="B24">
        <v>20</v>
      </c>
      <c r="C24" s="102" t="s">
        <v>39</v>
      </c>
      <c r="D24" s="63">
        <v>100</v>
      </c>
      <c r="E24" s="63">
        <v>100</v>
      </c>
      <c r="F24" s="63"/>
      <c r="G24" s="63">
        <v>164.18091839309534</v>
      </c>
      <c r="H24" s="63">
        <v>149.9008687502253</v>
      </c>
      <c r="I24" s="63"/>
      <c r="J24" s="63">
        <v>409.44471051100237</v>
      </c>
      <c r="K24" s="63">
        <v>260.2127536858801</v>
      </c>
      <c r="L24" s="63"/>
      <c r="M24" s="63">
        <f>(('5'!N24/'5'!E24)-1)*100</f>
        <v>918.58404527594553</v>
      </c>
      <c r="N24" s="63">
        <v>364.4425110846762</v>
      </c>
      <c r="O24" s="168"/>
    </row>
    <row r="25" spans="1:16" x14ac:dyDescent="0.35">
      <c r="A25">
        <v>21</v>
      </c>
      <c r="B25">
        <v>21</v>
      </c>
      <c r="C25" s="102" t="s">
        <v>38</v>
      </c>
      <c r="D25" s="63">
        <v>100</v>
      </c>
      <c r="E25" s="63">
        <v>100</v>
      </c>
      <c r="F25" s="63"/>
      <c r="G25" s="63">
        <v>216.52422420533287</v>
      </c>
      <c r="H25" s="63">
        <v>118.55244052272982</v>
      </c>
      <c r="I25" s="63"/>
      <c r="J25" s="63">
        <v>463.39004071068456</v>
      </c>
      <c r="K25" s="63">
        <v>214.00688037529321</v>
      </c>
      <c r="L25" s="63"/>
      <c r="M25" s="63">
        <f>(('5'!N25/'5'!E25)-1)*100</f>
        <v>873.6320324144865</v>
      </c>
      <c r="N25" s="63">
        <v>297.1719535351279</v>
      </c>
      <c r="O25" s="168"/>
    </row>
    <row r="26" spans="1:16" x14ac:dyDescent="0.35">
      <c r="A26">
        <v>7</v>
      </c>
      <c r="B26">
        <v>22</v>
      </c>
      <c r="C26" s="102" t="s">
        <v>7</v>
      </c>
      <c r="D26" s="63">
        <v>100</v>
      </c>
      <c r="E26" s="63">
        <v>100</v>
      </c>
      <c r="F26" s="63"/>
      <c r="G26" s="63">
        <v>88.058175307039704</v>
      </c>
      <c r="H26" s="63">
        <v>80.055699762059277</v>
      </c>
      <c r="I26" s="63"/>
      <c r="J26" s="63">
        <v>245.89611924275562</v>
      </c>
      <c r="K26" s="63">
        <v>127.78093788304852</v>
      </c>
      <c r="L26" s="63"/>
      <c r="M26" s="63">
        <f>(('5'!N26/'5'!E26)-1)*100</f>
        <v>589.16601373166372</v>
      </c>
      <c r="N26" s="63">
        <v>151.28271270459294</v>
      </c>
      <c r="O26" s="168"/>
    </row>
    <row r="27" spans="1:16" x14ac:dyDescent="0.35">
      <c r="C27" s="102" t="s">
        <v>111</v>
      </c>
      <c r="D27" s="63"/>
      <c r="E27" s="63"/>
      <c r="F27" s="63"/>
      <c r="G27" s="63">
        <v>363.2</v>
      </c>
      <c r="H27" s="63">
        <v>109</v>
      </c>
      <c r="I27" s="63"/>
      <c r="J27" s="63">
        <v>912.2</v>
      </c>
      <c r="K27" s="63">
        <v>297.5</v>
      </c>
      <c r="L27" s="63"/>
      <c r="M27" s="63">
        <f>(('5'!N27/'5'!E27)-1)*100</f>
        <v>2699.6126875407695</v>
      </c>
      <c r="N27" s="63">
        <v>468.52103718199612</v>
      </c>
      <c r="O27" s="168"/>
    </row>
    <row r="28" spans="1:16" x14ac:dyDescent="0.35">
      <c r="A28">
        <v>22</v>
      </c>
      <c r="B28">
        <v>23</v>
      </c>
      <c r="C28" s="102" t="s">
        <v>32</v>
      </c>
      <c r="D28" s="63">
        <v>100</v>
      </c>
      <c r="E28" s="63">
        <v>100</v>
      </c>
      <c r="F28" s="63"/>
      <c r="G28" s="63">
        <v>178.34214407893106</v>
      </c>
      <c r="H28" s="63">
        <v>43.304866258459555</v>
      </c>
      <c r="I28" s="63"/>
      <c r="J28" s="63">
        <v>267.49563077914678</v>
      </c>
      <c r="K28" s="63">
        <v>55.712874637447619</v>
      </c>
      <c r="L28" s="63"/>
      <c r="M28" s="63">
        <f>(('5'!N28/'5'!E28)-1)*100</f>
        <v>454.37479858201743</v>
      </c>
      <c r="N28" s="63">
        <v>54.166500161134422</v>
      </c>
      <c r="O28" s="168"/>
    </row>
    <row r="29" spans="1:16" x14ac:dyDescent="0.35">
      <c r="A29">
        <v>8</v>
      </c>
      <c r="B29">
        <v>24</v>
      </c>
      <c r="C29" s="102" t="s">
        <v>27</v>
      </c>
      <c r="D29" s="63">
        <v>100</v>
      </c>
      <c r="E29" s="63">
        <v>100</v>
      </c>
      <c r="F29" s="63"/>
      <c r="G29" s="63">
        <v>86.028956160777568</v>
      </c>
      <c r="H29" s="63">
        <v>15.226890756302522</v>
      </c>
      <c r="I29" s="63"/>
      <c r="J29" s="63">
        <v>91.501603050858904</v>
      </c>
      <c r="K29" s="63">
        <v>15.071462184873957</v>
      </c>
      <c r="L29" s="63"/>
      <c r="M29" s="63">
        <f>(('5'!N29/'5'!E29)-1)*100</f>
        <v>191.31261179170465</v>
      </c>
      <c r="N29" s="63">
        <v>19.865960784313753</v>
      </c>
      <c r="O29" s="168"/>
    </row>
    <row r="30" spans="1:16" x14ac:dyDescent="0.35">
      <c r="A30">
        <v>11</v>
      </c>
      <c r="B30">
        <v>25</v>
      </c>
      <c r="C30" s="102" t="s">
        <v>16</v>
      </c>
      <c r="D30" s="63">
        <v>100</v>
      </c>
      <c r="E30" s="63">
        <v>100</v>
      </c>
      <c r="F30" s="63"/>
      <c r="G30" s="63">
        <v>58.187910427291044</v>
      </c>
      <c r="H30" s="63">
        <v>28.810155633651295</v>
      </c>
      <c r="I30" s="63"/>
      <c r="J30" s="63">
        <v>102.00920372124938</v>
      </c>
      <c r="K30" s="63">
        <v>46.158225154796909</v>
      </c>
      <c r="L30" s="63"/>
      <c r="M30" s="63">
        <f>(('5'!N30/'5'!E30)-1)*100</f>
        <v>191.46382535745991</v>
      </c>
      <c r="N30" s="63">
        <v>62.229250041837012</v>
      </c>
      <c r="O30" s="168"/>
    </row>
    <row r="31" spans="1:16" x14ac:dyDescent="0.35">
      <c r="A31">
        <v>6</v>
      </c>
      <c r="B31">
        <v>26</v>
      </c>
      <c r="C31" s="102" t="s">
        <v>30</v>
      </c>
      <c r="D31" s="63">
        <v>100</v>
      </c>
      <c r="E31" s="63">
        <v>100</v>
      </c>
      <c r="F31" s="63"/>
      <c r="G31" s="63">
        <v>117.86870041947569</v>
      </c>
      <c r="H31" s="63">
        <v>78.466914173400298</v>
      </c>
      <c r="I31" s="63"/>
      <c r="J31" s="63">
        <v>287.21104912413057</v>
      </c>
      <c r="K31" s="63">
        <v>126.39266943291841</v>
      </c>
      <c r="L31" s="63"/>
      <c r="M31" s="63">
        <f>(('5'!N31/'5'!E31)-1)*100</f>
        <v>576.11522204228038</v>
      </c>
      <c r="N31" s="63">
        <v>174.07441945111745</v>
      </c>
      <c r="O31" s="168"/>
    </row>
    <row r="32" spans="1:16" x14ac:dyDescent="0.35">
      <c r="A32">
        <v>23</v>
      </c>
      <c r="B32">
        <v>27</v>
      </c>
      <c r="C32" s="102" t="s">
        <v>11</v>
      </c>
      <c r="D32" s="63">
        <v>100</v>
      </c>
      <c r="E32" s="63">
        <v>100</v>
      </c>
      <c r="F32" s="63"/>
      <c r="G32" s="63">
        <v>122.10846790683472</v>
      </c>
      <c r="H32" s="63">
        <v>35.007107943370144</v>
      </c>
      <c r="I32" s="63"/>
      <c r="J32" s="63">
        <v>188.71894318733621</v>
      </c>
      <c r="K32" s="63">
        <v>42.850159685303105</v>
      </c>
      <c r="L32" s="63"/>
      <c r="M32" s="63">
        <f>(('5'!N32/'5'!E32)-1)*100</f>
        <v>251.47358690756408</v>
      </c>
      <c r="N32" s="63">
        <v>38.836834725711292</v>
      </c>
      <c r="O32" s="168"/>
    </row>
    <row r="33" spans="1:15" x14ac:dyDescent="0.35">
      <c r="A33">
        <v>25</v>
      </c>
      <c r="B33">
        <v>28</v>
      </c>
      <c r="C33" s="102" t="s">
        <v>22</v>
      </c>
      <c r="D33" s="63">
        <v>100</v>
      </c>
      <c r="E33" s="63">
        <v>100</v>
      </c>
      <c r="F33" s="63"/>
      <c r="G33" s="63">
        <v>87.493252053452011</v>
      </c>
      <c r="H33" s="63">
        <v>18.477331052181352</v>
      </c>
      <c r="I33" s="63"/>
      <c r="J33" s="63">
        <v>111.85742246436389</v>
      </c>
      <c r="K33" s="63">
        <v>27.225106928999139</v>
      </c>
      <c r="L33" s="63"/>
      <c r="M33" s="63">
        <f>(('5'!N33/'5'!E33)-1)*100</f>
        <v>189.73786130928153</v>
      </c>
      <c r="N33" s="63">
        <v>45.217493584260062</v>
      </c>
      <c r="O33" s="168"/>
    </row>
    <row r="34" spans="1:15" x14ac:dyDescent="0.35">
      <c r="A34">
        <v>26</v>
      </c>
      <c r="B34">
        <v>29</v>
      </c>
      <c r="C34" s="12" t="s">
        <v>36</v>
      </c>
      <c r="D34" s="64">
        <v>100</v>
      </c>
      <c r="E34" s="64">
        <v>100</v>
      </c>
      <c r="F34" s="64"/>
      <c r="G34" s="64">
        <v>209.90155464531733</v>
      </c>
      <c r="H34" s="64">
        <v>115.58369018804693</v>
      </c>
      <c r="I34" s="64"/>
      <c r="J34" s="64">
        <v>431.20563558927574</v>
      </c>
      <c r="K34" s="64">
        <v>213.39275274622972</v>
      </c>
      <c r="L34" s="64"/>
      <c r="M34" s="64">
        <f>(('5'!N34/'5'!E34)-1)*100</f>
        <v>899.63228449078372</v>
      </c>
      <c r="N34" s="64">
        <v>281.72226773412774</v>
      </c>
      <c r="O34" s="168"/>
    </row>
    <row r="35" spans="1:15" x14ac:dyDescent="0.35">
      <c r="C35" s="135" t="s">
        <v>173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5" x14ac:dyDescent="0.35">
      <c r="C36" s="21" t="s">
        <v>83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5" ht="15.75" customHeight="1" x14ac:dyDescent="0.35">
      <c r="C37" s="21"/>
    </row>
    <row r="38" spans="1:15" x14ac:dyDescent="0.35">
      <c r="C38" s="65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</sheetData>
  <sortState xmlns:xlrd2="http://schemas.microsoft.com/office/spreadsheetml/2017/richdata2" ref="A5:N33">
    <sortCondition ref="C5:C33"/>
  </sortState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I42"/>
  <sheetViews>
    <sheetView rightToLeft="1" topLeftCell="A23" workbookViewId="0"/>
  </sheetViews>
  <sheetFormatPr defaultRowHeight="16" x14ac:dyDescent="0.35"/>
  <cols>
    <col min="1" max="1" width="15.36328125" style="9" customWidth="1"/>
    <col min="2" max="4" width="10.54296875" customWidth="1"/>
    <col min="5" max="5" width="4" customWidth="1"/>
    <col min="6" max="8" width="10.54296875" customWidth="1"/>
    <col min="9" max="9" width="19.90625" customWidth="1"/>
  </cols>
  <sheetData>
    <row r="1" spans="1:9" ht="15" customHeight="1" x14ac:dyDescent="0.35">
      <c r="A1" s="215" t="s">
        <v>186</v>
      </c>
      <c r="B1" s="57"/>
      <c r="C1" s="57"/>
      <c r="D1" s="57"/>
      <c r="E1" s="57"/>
      <c r="F1" s="57"/>
      <c r="G1" s="57"/>
      <c r="H1" s="57"/>
    </row>
    <row r="2" spans="1:9" ht="14" x14ac:dyDescent="0.3">
      <c r="A2" s="138" t="s">
        <v>52</v>
      </c>
      <c r="B2" s="95"/>
      <c r="C2" s="95"/>
      <c r="D2" s="95"/>
      <c r="E2" s="95"/>
      <c r="F2" s="95"/>
      <c r="G2" s="95"/>
      <c r="H2" s="95"/>
    </row>
    <row r="3" spans="1:9" ht="15" customHeight="1" x14ac:dyDescent="0.35">
      <c r="A3" s="93"/>
      <c r="B3" s="94" t="s">
        <v>46</v>
      </c>
      <c r="C3" s="95"/>
      <c r="D3" s="95"/>
      <c r="E3" s="96"/>
      <c r="F3" s="95"/>
      <c r="G3" s="95"/>
      <c r="H3" s="95"/>
    </row>
    <row r="4" spans="1:9" s="9" customFormat="1" ht="15.75" customHeight="1" x14ac:dyDescent="0.35">
      <c r="A4" s="10"/>
      <c r="B4" s="216">
        <v>2020</v>
      </c>
      <c r="C4" s="52"/>
      <c r="D4" s="52"/>
      <c r="E4" s="11"/>
      <c r="F4" s="216">
        <v>2035</v>
      </c>
      <c r="G4" s="52"/>
      <c r="H4" s="52"/>
      <c r="I4"/>
    </row>
    <row r="5" spans="1:9" s="9" customFormat="1" x14ac:dyDescent="0.35">
      <c r="A5" s="19" t="s">
        <v>119</v>
      </c>
      <c r="B5" s="12" t="s">
        <v>43</v>
      </c>
      <c r="C5" s="12" t="s">
        <v>44</v>
      </c>
      <c r="D5" s="12" t="s">
        <v>45</v>
      </c>
      <c r="E5" s="12"/>
      <c r="F5" s="12" t="s">
        <v>43</v>
      </c>
      <c r="G5" s="12" t="s">
        <v>44</v>
      </c>
      <c r="H5" s="12" t="s">
        <v>45</v>
      </c>
      <c r="I5"/>
    </row>
    <row r="6" spans="1:9" x14ac:dyDescent="0.35">
      <c r="A6" s="102" t="s">
        <v>60</v>
      </c>
      <c r="B6" s="53">
        <v>33.454580570398505</v>
      </c>
      <c r="C6" s="53">
        <v>30.977683315621679</v>
      </c>
      <c r="D6" s="53">
        <v>35.783885071830106</v>
      </c>
      <c r="E6" s="53"/>
      <c r="F6" s="53">
        <v>46.500772981329533</v>
      </c>
      <c r="G6" s="53">
        <v>42.00496585971446</v>
      </c>
      <c r="H6" s="53">
        <v>50.633344744950357</v>
      </c>
      <c r="I6" s="164"/>
    </row>
    <row r="7" spans="1:9" x14ac:dyDescent="0.35">
      <c r="A7" s="102" t="s">
        <v>10</v>
      </c>
      <c r="B7" s="53">
        <v>28.549926433080135</v>
      </c>
      <c r="C7" s="53">
        <v>25.817028519263541</v>
      </c>
      <c r="D7" s="53">
        <v>31.132668282980479</v>
      </c>
      <c r="E7" s="53"/>
      <c r="F7" s="53">
        <v>32.34929079772094</v>
      </c>
      <c r="G7" s="53">
        <v>29.377326634263468</v>
      </c>
      <c r="H7" s="53">
        <v>35.167013887443076</v>
      </c>
      <c r="I7" s="164"/>
    </row>
    <row r="8" spans="1:9" x14ac:dyDescent="0.35">
      <c r="A8" s="102" t="s">
        <v>12</v>
      </c>
      <c r="B8" s="53">
        <v>22.877113998757583</v>
      </c>
      <c r="C8" s="53">
        <v>20.660725124637526</v>
      </c>
      <c r="D8" s="53">
        <v>25.01213848797374</v>
      </c>
      <c r="E8" s="53"/>
      <c r="F8" s="53">
        <v>30.708054813731788</v>
      </c>
      <c r="G8" s="53">
        <v>28.682120130929285</v>
      </c>
      <c r="H8" s="53">
        <v>32.628190116163722</v>
      </c>
      <c r="I8" s="164"/>
    </row>
    <row r="9" spans="1:9" x14ac:dyDescent="0.35">
      <c r="A9" s="102" t="s">
        <v>20</v>
      </c>
      <c r="B9" s="53">
        <v>22.412613258416606</v>
      </c>
      <c r="C9" s="53">
        <v>20.463542278615087</v>
      </c>
      <c r="D9" s="53">
        <v>24.264060174044022</v>
      </c>
      <c r="E9" s="53"/>
      <c r="F9" s="53">
        <v>28.263696756359195</v>
      </c>
      <c r="G9" s="53">
        <v>25.106137597284032</v>
      </c>
      <c r="H9" s="53">
        <v>31.368391356109811</v>
      </c>
      <c r="I9" s="164"/>
    </row>
    <row r="10" spans="1:9" x14ac:dyDescent="0.35">
      <c r="A10" s="102" t="s">
        <v>24</v>
      </c>
      <c r="B10" s="53">
        <v>22.264141462631148</v>
      </c>
      <c r="C10" s="53">
        <v>19.822275313021247</v>
      </c>
      <c r="D10" s="53">
        <v>24.636277279425162</v>
      </c>
      <c r="E10" s="53"/>
      <c r="F10" s="53">
        <v>26.042172306291501</v>
      </c>
      <c r="G10" s="53">
        <v>23.337774950282274</v>
      </c>
      <c r="H10" s="53">
        <v>28.66958277090621</v>
      </c>
      <c r="I10" s="164"/>
    </row>
    <row r="11" spans="1:9" x14ac:dyDescent="0.35">
      <c r="A11" s="102" t="s">
        <v>14</v>
      </c>
      <c r="B11" s="53">
        <v>21.972540044004514</v>
      </c>
      <c r="C11" s="53">
        <v>19.737704553712756</v>
      </c>
      <c r="D11" s="53">
        <v>24.05373864422241</v>
      </c>
      <c r="E11" s="53"/>
      <c r="F11" s="53">
        <v>28.256353586050981</v>
      </c>
      <c r="G11" s="53">
        <v>25.941930970448272</v>
      </c>
      <c r="H11" s="53">
        <v>30.406951681222093</v>
      </c>
      <c r="I11" s="164"/>
    </row>
    <row r="12" spans="1:9" x14ac:dyDescent="0.35">
      <c r="A12" s="102" t="s">
        <v>26</v>
      </c>
      <c r="B12" s="53">
        <v>20.603726784469682</v>
      </c>
      <c r="C12" s="53">
        <v>16.522391993948933</v>
      </c>
      <c r="D12" s="53">
        <v>24.321932541714343</v>
      </c>
      <c r="E12" s="53"/>
      <c r="F12" s="53">
        <v>24.303964861482378</v>
      </c>
      <c r="G12" s="53">
        <v>20.136308220426226</v>
      </c>
      <c r="H12" s="53">
        <v>28.128457290348464</v>
      </c>
      <c r="I12" s="167"/>
    </row>
    <row r="13" spans="1:9" x14ac:dyDescent="0.35">
      <c r="A13" s="102" t="s">
        <v>22</v>
      </c>
      <c r="B13" s="53">
        <v>20.550554191695987</v>
      </c>
      <c r="C13" s="53">
        <v>19.082488631755282</v>
      </c>
      <c r="D13" s="53">
        <v>22.018191741663916</v>
      </c>
      <c r="E13" s="53"/>
      <c r="F13" s="53">
        <v>22.824308418588366</v>
      </c>
      <c r="G13" s="53">
        <v>21.30915698638216</v>
      </c>
      <c r="H13" s="53">
        <v>24.331839074952029</v>
      </c>
      <c r="I13" s="167"/>
    </row>
    <row r="14" spans="1:9" x14ac:dyDescent="0.35">
      <c r="A14" s="102" t="s">
        <v>16</v>
      </c>
      <c r="B14" s="53">
        <v>20.481433577595666</v>
      </c>
      <c r="C14" s="53">
        <v>18.199946765863778</v>
      </c>
      <c r="D14" s="53">
        <v>22.672284708299049</v>
      </c>
      <c r="E14" s="53"/>
      <c r="F14" s="53">
        <v>25.217621344142778</v>
      </c>
      <c r="G14" s="53">
        <v>22.558399225636695</v>
      </c>
      <c r="H14" s="53">
        <v>27.769409430131919</v>
      </c>
      <c r="I14" s="167"/>
    </row>
    <row r="15" spans="1:9" x14ac:dyDescent="0.35">
      <c r="A15" s="102" t="s">
        <v>27</v>
      </c>
      <c r="B15" s="53">
        <v>20.171653921181989</v>
      </c>
      <c r="C15" s="53">
        <v>17.193237670456206</v>
      </c>
      <c r="D15" s="53">
        <v>23.061582875586474</v>
      </c>
      <c r="E15" s="53"/>
      <c r="F15" s="53">
        <v>23.698585756075108</v>
      </c>
      <c r="G15" s="53">
        <v>20.614291957250639</v>
      </c>
      <c r="H15" s="53">
        <v>26.720457494030363</v>
      </c>
      <c r="I15" s="167"/>
    </row>
    <row r="16" spans="1:9" x14ac:dyDescent="0.35">
      <c r="A16" s="102" t="s">
        <v>25</v>
      </c>
      <c r="B16" s="53">
        <v>19.897521301593972</v>
      </c>
      <c r="C16" s="53">
        <v>18.397513050907687</v>
      </c>
      <c r="D16" s="53">
        <v>21.386609461412259</v>
      </c>
      <c r="E16" s="53"/>
      <c r="F16" s="53">
        <v>23.879485484858058</v>
      </c>
      <c r="G16" s="53">
        <v>22.225782514295506</v>
      </c>
      <c r="H16" s="53">
        <v>25.517193458387727</v>
      </c>
      <c r="I16" s="167"/>
    </row>
    <row r="17" spans="1:9" x14ac:dyDescent="0.35">
      <c r="A17" s="102" t="s">
        <v>28</v>
      </c>
      <c r="B17" s="53">
        <v>19.755064272602507</v>
      </c>
      <c r="C17" s="53">
        <v>18.169488890194948</v>
      </c>
      <c r="D17" s="53">
        <v>21.305914016480951</v>
      </c>
      <c r="E17" s="53"/>
      <c r="F17" s="53">
        <v>25.553319641560464</v>
      </c>
      <c r="G17" s="53">
        <v>23.633369606321093</v>
      </c>
      <c r="H17" s="53">
        <v>27.412821622891652</v>
      </c>
      <c r="I17" s="167"/>
    </row>
    <row r="18" spans="1:9" x14ac:dyDescent="0.35">
      <c r="A18" s="102" t="s">
        <v>21</v>
      </c>
      <c r="B18" s="53">
        <v>19.242431373801651</v>
      </c>
      <c r="C18" s="53">
        <v>16.754181073690305</v>
      </c>
      <c r="D18" s="53">
        <v>21.668714895342298</v>
      </c>
      <c r="E18" s="53"/>
      <c r="F18" s="53">
        <v>27.41662427035903</v>
      </c>
      <c r="G18" s="53">
        <v>24.640300271078054</v>
      </c>
      <c r="H18" s="53">
        <v>30.112608935531149</v>
      </c>
      <c r="I18" s="167"/>
    </row>
    <row r="19" spans="1:9" x14ac:dyDescent="0.35">
      <c r="A19" s="102" t="s">
        <v>30</v>
      </c>
      <c r="B19" s="53">
        <v>18.99515912558228</v>
      </c>
      <c r="C19" s="53">
        <v>17.540673151554387</v>
      </c>
      <c r="D19" s="53">
        <v>20.4251333647831</v>
      </c>
      <c r="E19" s="53"/>
      <c r="F19" s="53">
        <v>25.182374245793447</v>
      </c>
      <c r="G19" s="53">
        <v>23.340633635899565</v>
      </c>
      <c r="H19" s="53">
        <v>26.996070052674348</v>
      </c>
      <c r="I19" s="167"/>
    </row>
    <row r="20" spans="1:9" x14ac:dyDescent="0.35">
      <c r="A20" s="102" t="s">
        <v>32</v>
      </c>
      <c r="B20" s="53">
        <v>18.698932320662724</v>
      </c>
      <c r="C20" s="53">
        <v>15.491121314207145</v>
      </c>
      <c r="D20" s="53">
        <v>21.707496932799277</v>
      </c>
      <c r="E20" s="53"/>
      <c r="F20" s="53">
        <v>24.545496554109722</v>
      </c>
      <c r="G20" s="53">
        <v>20.870456541844398</v>
      </c>
      <c r="H20" s="53">
        <v>27.967563940017452</v>
      </c>
      <c r="I20" s="164"/>
    </row>
    <row r="21" spans="1:9" x14ac:dyDescent="0.35">
      <c r="A21" s="102" t="s">
        <v>23</v>
      </c>
      <c r="B21" s="53">
        <v>18.404030812184686</v>
      </c>
      <c r="C21" s="53">
        <v>16.639500572688565</v>
      </c>
      <c r="D21" s="53">
        <v>20.155247842927849</v>
      </c>
      <c r="E21" s="53"/>
      <c r="F21" s="53">
        <v>23.123867267585009</v>
      </c>
      <c r="G21" s="53">
        <v>21.199442127939282</v>
      </c>
      <c r="H21" s="53">
        <v>25.039407046416407</v>
      </c>
      <c r="I21" s="164"/>
    </row>
    <row r="22" spans="1:9" x14ac:dyDescent="0.35">
      <c r="A22" s="102" t="s">
        <v>9</v>
      </c>
      <c r="B22" s="53">
        <v>16.850564369308575</v>
      </c>
      <c r="C22" s="53">
        <v>15.26141787610486</v>
      </c>
      <c r="D22" s="53">
        <v>18.394220401448607</v>
      </c>
      <c r="E22" s="53"/>
      <c r="F22" s="53">
        <v>21.377214399701565</v>
      </c>
      <c r="G22" s="53">
        <v>19.490127357731403</v>
      </c>
      <c r="H22" s="53">
        <v>23.216082851049549</v>
      </c>
      <c r="I22" s="164"/>
    </row>
    <row r="23" spans="1:9" x14ac:dyDescent="0.35">
      <c r="A23" s="102" t="s">
        <v>35</v>
      </c>
      <c r="B23" s="53">
        <v>16.006520636435024</v>
      </c>
      <c r="C23" s="53">
        <v>13.830100419943856</v>
      </c>
      <c r="D23" s="53">
        <v>18.193271425066566</v>
      </c>
      <c r="E23" s="53"/>
      <c r="F23" s="53">
        <v>28.270572053770366</v>
      </c>
      <c r="G23" s="53">
        <v>25.201834405922124</v>
      </c>
      <c r="H23" s="53">
        <v>31.360507889490663</v>
      </c>
      <c r="I23" s="164"/>
    </row>
    <row r="24" spans="1:9" x14ac:dyDescent="0.35">
      <c r="A24" s="102" t="s">
        <v>31</v>
      </c>
      <c r="B24" s="53">
        <v>15.881241914760599</v>
      </c>
      <c r="C24" s="53">
        <v>14.760392504322258</v>
      </c>
      <c r="D24" s="53">
        <v>16.988569003894423</v>
      </c>
      <c r="E24" s="53"/>
      <c r="F24" s="53">
        <v>19.689900904408141</v>
      </c>
      <c r="G24" s="53">
        <v>17.931905125829775</v>
      </c>
      <c r="H24" s="53">
        <v>21.425793396074493</v>
      </c>
      <c r="I24" s="164"/>
    </row>
    <row r="25" spans="1:9" x14ac:dyDescent="0.35">
      <c r="A25" s="102" t="s">
        <v>11</v>
      </c>
      <c r="B25" s="53">
        <v>15.695663496881362</v>
      </c>
      <c r="C25" s="53">
        <v>10.938819785369597</v>
      </c>
      <c r="D25" s="53">
        <v>19.794780130194809</v>
      </c>
      <c r="E25" s="53"/>
      <c r="F25" s="53">
        <v>21.229485801872329</v>
      </c>
      <c r="G25" s="53">
        <v>15.782914516331564</v>
      </c>
      <c r="H25" s="53">
        <v>25.914729304985418</v>
      </c>
      <c r="I25" s="164"/>
    </row>
    <row r="26" spans="1:9" x14ac:dyDescent="0.35">
      <c r="A26" s="102" t="s">
        <v>29</v>
      </c>
      <c r="B26" s="53">
        <v>14.771456920640794</v>
      </c>
      <c r="C26" s="53">
        <v>12.310502038156534</v>
      </c>
      <c r="D26" s="53">
        <v>17.079800652750173</v>
      </c>
      <c r="E26" s="53"/>
      <c r="F26" s="53">
        <v>18.335501058371062</v>
      </c>
      <c r="G26" s="53">
        <v>15.662237004714463</v>
      </c>
      <c r="H26" s="53">
        <v>20.865910802722176</v>
      </c>
      <c r="I26" s="164"/>
    </row>
    <row r="27" spans="1:9" x14ac:dyDescent="0.35">
      <c r="A27" s="102" t="s">
        <v>7</v>
      </c>
      <c r="B27" s="53">
        <v>12.341665005178058</v>
      </c>
      <c r="C27" s="53">
        <v>11.400651839036954</v>
      </c>
      <c r="D27" s="53">
        <v>13.334340803126118</v>
      </c>
      <c r="E27" s="53"/>
      <c r="F27" s="53">
        <v>21.18219537360693</v>
      </c>
      <c r="G27" s="53">
        <v>19.443079856832998</v>
      </c>
      <c r="H27" s="53">
        <v>22.98267372087281</v>
      </c>
      <c r="I27" s="164"/>
    </row>
    <row r="28" spans="1:9" x14ac:dyDescent="0.35">
      <c r="A28" s="102" t="s">
        <v>33</v>
      </c>
      <c r="B28" s="53">
        <v>12.140680502158657</v>
      </c>
      <c r="C28" s="53">
        <v>10.377900494359015</v>
      </c>
      <c r="D28" s="53">
        <v>13.867779066139718</v>
      </c>
      <c r="E28" s="53"/>
      <c r="F28" s="53">
        <v>14.683982838044324</v>
      </c>
      <c r="G28" s="53">
        <v>12.741239355589027</v>
      </c>
      <c r="H28" s="53">
        <v>16.596330823496512</v>
      </c>
      <c r="I28" s="166"/>
    </row>
    <row r="29" spans="1:9" x14ac:dyDescent="0.35">
      <c r="A29" s="102" t="s">
        <v>111</v>
      </c>
      <c r="B29" s="53">
        <v>11.818508042204471</v>
      </c>
      <c r="C29" s="53">
        <v>10.954780455334017</v>
      </c>
      <c r="D29" s="53">
        <v>12.678833684029717</v>
      </c>
      <c r="E29" s="53"/>
      <c r="F29" s="53">
        <v>20.943370189834901</v>
      </c>
      <c r="G29" s="53">
        <v>19.047974791386775</v>
      </c>
      <c r="H29" s="53">
        <v>22.851862813969142</v>
      </c>
      <c r="I29" s="164"/>
    </row>
    <row r="30" spans="1:9" x14ac:dyDescent="0.35">
      <c r="A30" s="100" t="s">
        <v>34</v>
      </c>
      <c r="B30" s="228">
        <v>11.795202471375756</v>
      </c>
      <c r="C30" s="228">
        <v>10.558817095186097</v>
      </c>
      <c r="D30" s="228">
        <v>13.044119121721497</v>
      </c>
      <c r="E30" s="228"/>
      <c r="F30" s="228">
        <v>14.666252654673292</v>
      </c>
      <c r="G30" s="228">
        <v>13.600701511676943</v>
      </c>
      <c r="H30" s="228">
        <v>15.745183711972865</v>
      </c>
      <c r="I30" s="164"/>
    </row>
    <row r="31" spans="1:9" x14ac:dyDescent="0.35">
      <c r="A31" s="102" t="s">
        <v>15</v>
      </c>
      <c r="B31" s="53">
        <v>9.258937309448708</v>
      </c>
      <c r="C31" s="53">
        <v>8.0509497898829796</v>
      </c>
      <c r="D31" s="53">
        <v>10.429448764251717</v>
      </c>
      <c r="E31" s="53"/>
      <c r="F31" s="53">
        <v>15.134610469907367</v>
      </c>
      <c r="G31" s="53">
        <v>13.365189697980762</v>
      </c>
      <c r="H31" s="53">
        <v>16.832201168532247</v>
      </c>
      <c r="I31" s="164"/>
    </row>
    <row r="32" spans="1:9" x14ac:dyDescent="0.35">
      <c r="A32" s="102" t="s">
        <v>36</v>
      </c>
      <c r="B32" s="53">
        <v>8.3799756544423332</v>
      </c>
      <c r="C32" s="53">
        <v>7.4815563472479685</v>
      </c>
      <c r="D32" s="53">
        <v>9.2886043853743292</v>
      </c>
      <c r="E32" s="53"/>
      <c r="F32" s="53">
        <v>14.156724196003999</v>
      </c>
      <c r="G32" s="53">
        <v>12.932027527802022</v>
      </c>
      <c r="H32" s="53">
        <v>15.384089580396529</v>
      </c>
      <c r="I32" s="164"/>
    </row>
    <row r="33" spans="1:9" x14ac:dyDescent="0.35">
      <c r="A33" s="102" t="s">
        <v>39</v>
      </c>
      <c r="B33" s="53">
        <v>7.6759643516263685</v>
      </c>
      <c r="C33" s="53">
        <v>6.9526186767515945</v>
      </c>
      <c r="D33" s="53">
        <v>8.3712862406189643</v>
      </c>
      <c r="E33" s="53"/>
      <c r="F33" s="53">
        <v>12.596759281412792</v>
      </c>
      <c r="G33" s="53">
        <v>11.177531117752833</v>
      </c>
      <c r="H33" s="53">
        <v>13.955240840543985</v>
      </c>
      <c r="I33" s="164"/>
    </row>
    <row r="34" spans="1:9" x14ac:dyDescent="0.35">
      <c r="A34" s="102" t="s">
        <v>38</v>
      </c>
      <c r="B34" s="53">
        <v>7.1090943579234454</v>
      </c>
      <c r="C34" s="53">
        <v>6.9071203555091474</v>
      </c>
      <c r="D34" s="53">
        <v>7.3102608844427515</v>
      </c>
      <c r="E34" s="53"/>
      <c r="F34" s="53">
        <v>12.042567546796553</v>
      </c>
      <c r="G34" s="53">
        <v>11.480346390098283</v>
      </c>
      <c r="H34" s="53">
        <v>12.607106444198465</v>
      </c>
      <c r="I34" s="164"/>
    </row>
    <row r="35" spans="1:9" x14ac:dyDescent="0.35">
      <c r="A35" s="102" t="s">
        <v>8</v>
      </c>
      <c r="B35" s="53">
        <v>6.8402504012754326</v>
      </c>
      <c r="C35" s="53">
        <v>6.2196011368634956</v>
      </c>
      <c r="D35" s="53">
        <v>7.5098266736605748</v>
      </c>
      <c r="E35" s="53"/>
      <c r="F35" s="53">
        <v>10.748552692843182</v>
      </c>
      <c r="G35" s="53">
        <v>9.7451584495192467</v>
      </c>
      <c r="H35" s="53">
        <v>11.823554973702267</v>
      </c>
      <c r="I35" s="164"/>
    </row>
    <row r="36" spans="1:9" x14ac:dyDescent="0.35">
      <c r="A36" s="102" t="s">
        <v>37</v>
      </c>
      <c r="B36" s="53">
        <v>6.0887113543425198</v>
      </c>
      <c r="C36" s="53">
        <v>5.1778445339589574</v>
      </c>
      <c r="D36" s="53">
        <v>6.9785031326997125</v>
      </c>
      <c r="E36" s="53"/>
      <c r="F36" s="53">
        <v>8.3189648325471346</v>
      </c>
      <c r="G36" s="53">
        <v>7.1504515499176691</v>
      </c>
      <c r="H36" s="53">
        <v>9.4673988240010765</v>
      </c>
      <c r="I36" s="164"/>
    </row>
    <row r="37" spans="1:9" x14ac:dyDescent="0.35">
      <c r="A37" s="102" t="s">
        <v>40</v>
      </c>
      <c r="B37" s="53">
        <v>4.4457138831826954</v>
      </c>
      <c r="C37" s="53">
        <v>4.1642189509061271</v>
      </c>
      <c r="D37" s="53">
        <v>4.7397902720728382</v>
      </c>
      <c r="E37" s="53"/>
      <c r="F37" s="53">
        <v>6.6624716591186433</v>
      </c>
      <c r="G37" s="53">
        <v>6.0811987067715805</v>
      </c>
      <c r="H37" s="53">
        <v>7.2698821693910496</v>
      </c>
      <c r="I37" s="164"/>
    </row>
    <row r="38" spans="1:9" x14ac:dyDescent="0.35">
      <c r="A38" s="102" t="s">
        <v>41</v>
      </c>
      <c r="B38" s="53">
        <v>3.6678303795039655</v>
      </c>
      <c r="C38" s="53">
        <v>3.4112314822872829</v>
      </c>
      <c r="D38" s="53">
        <v>3.9534363247130484</v>
      </c>
      <c r="E38" s="53"/>
      <c r="F38" s="53">
        <v>7.0654855121205022</v>
      </c>
      <c r="G38" s="53">
        <v>6.9067741363675648</v>
      </c>
      <c r="H38" s="53">
        <v>7.2352477170083844</v>
      </c>
      <c r="I38" s="164"/>
    </row>
    <row r="39" spans="1:9" x14ac:dyDescent="0.35">
      <c r="A39" s="12" t="s">
        <v>42</v>
      </c>
      <c r="B39" s="54">
        <v>3.3802485596179466</v>
      </c>
      <c r="C39" s="54">
        <v>3.1098550252447859</v>
      </c>
      <c r="D39" s="54">
        <v>3.6491885817083984</v>
      </c>
      <c r="E39" s="54"/>
      <c r="F39" s="54">
        <v>4.4616407148235897</v>
      </c>
      <c r="G39" s="54">
        <v>4.0681179749739362</v>
      </c>
      <c r="H39" s="54">
        <v>4.8515231455045438</v>
      </c>
      <c r="I39" s="168"/>
    </row>
    <row r="40" spans="1:9" x14ac:dyDescent="0.35">
      <c r="A40" s="121" t="s">
        <v>174</v>
      </c>
      <c r="B40" s="53"/>
      <c r="C40" s="53"/>
      <c r="D40" s="53"/>
      <c r="I40" s="29"/>
    </row>
    <row r="41" spans="1:9" x14ac:dyDescent="0.35">
      <c r="A41" s="193" t="s">
        <v>185</v>
      </c>
      <c r="B41" s="53"/>
      <c r="C41" s="53"/>
      <c r="D41" s="53"/>
      <c r="I41" s="29"/>
    </row>
    <row r="42" spans="1:9" ht="14" x14ac:dyDescent="0.3">
      <c r="A42" s="56"/>
      <c r="B42" s="57"/>
      <c r="C42" s="57"/>
      <c r="D42" s="57"/>
      <c r="E42" s="57"/>
      <c r="F42" s="57"/>
      <c r="G42" s="57"/>
      <c r="H42" s="57"/>
    </row>
  </sheetData>
  <sortState xmlns:xlrd2="http://schemas.microsoft.com/office/spreadsheetml/2017/richdata2" ref="A6:H39">
    <sortCondition descending="1" ref="B6:B39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K40"/>
  <sheetViews>
    <sheetView rightToLeft="1" topLeftCell="A23" workbookViewId="0"/>
  </sheetViews>
  <sheetFormatPr defaultRowHeight="12.5" x14ac:dyDescent="0.25"/>
  <cols>
    <col min="1" max="1" width="16" customWidth="1"/>
    <col min="2" max="4" width="10.6328125" customWidth="1"/>
    <col min="5" max="5" width="1.90625" customWidth="1"/>
    <col min="6" max="8" width="10.6328125" customWidth="1"/>
    <col min="9" max="9" width="4.6328125" customWidth="1"/>
    <col min="10" max="10" width="16.6328125" customWidth="1"/>
  </cols>
  <sheetData>
    <row r="1" spans="1:10" ht="16" x14ac:dyDescent="0.35">
      <c r="A1" s="217" t="s">
        <v>187</v>
      </c>
    </row>
    <row r="2" spans="1:10" ht="14" x14ac:dyDescent="0.3">
      <c r="A2" s="5" t="s">
        <v>52</v>
      </c>
    </row>
    <row r="3" spans="1:10" ht="16.5" customHeight="1" x14ac:dyDescent="0.35">
      <c r="A3" s="7"/>
      <c r="B3" s="246">
        <v>2020</v>
      </c>
      <c r="C3" s="58"/>
      <c r="D3" s="58"/>
      <c r="E3" s="59"/>
      <c r="F3" s="246">
        <v>2035</v>
      </c>
      <c r="G3" s="58"/>
      <c r="H3" s="58"/>
      <c r="I3" s="111"/>
    </row>
    <row r="4" spans="1:10" ht="16" x14ac:dyDescent="0.35">
      <c r="A4" s="19" t="s">
        <v>119</v>
      </c>
      <c r="B4" s="13" t="s">
        <v>43</v>
      </c>
      <c r="C4" s="13" t="s">
        <v>44</v>
      </c>
      <c r="D4" s="13" t="s">
        <v>45</v>
      </c>
      <c r="E4" s="12"/>
      <c r="F4" s="12" t="s">
        <v>43</v>
      </c>
      <c r="G4" s="13" t="s">
        <v>44</v>
      </c>
      <c r="H4" s="13" t="s">
        <v>45</v>
      </c>
      <c r="I4" s="10"/>
    </row>
    <row r="5" spans="1:10" ht="16" x14ac:dyDescent="0.35">
      <c r="A5" s="102" t="s">
        <v>60</v>
      </c>
      <c r="B5" s="53">
        <v>12.267430631558616</v>
      </c>
      <c r="C5" s="53">
        <v>10.148777895855472</v>
      </c>
      <c r="D5" s="53">
        <v>14.259837601499061</v>
      </c>
      <c r="E5" s="53"/>
      <c r="F5" s="53">
        <v>22.098347009156853</v>
      </c>
      <c r="G5" s="53">
        <v>18.044692737430168</v>
      </c>
      <c r="H5" s="53">
        <v>25.824489330138078</v>
      </c>
      <c r="I5" s="53"/>
      <c r="J5" s="164"/>
    </row>
    <row r="6" spans="1:10" ht="16" x14ac:dyDescent="0.35">
      <c r="A6" s="102" t="s">
        <v>10</v>
      </c>
      <c r="B6" s="53">
        <v>9.0508764135761162</v>
      </c>
      <c r="C6" s="53">
        <v>6.7517611054444853</v>
      </c>
      <c r="D6" s="53">
        <v>11.223669364984023</v>
      </c>
      <c r="E6" s="53"/>
      <c r="F6" s="53">
        <v>13.962542058007227</v>
      </c>
      <c r="G6" s="53">
        <v>11.169273146121734</v>
      </c>
      <c r="H6" s="53">
        <v>16.610843947242106</v>
      </c>
      <c r="J6" s="164"/>
    </row>
    <row r="7" spans="1:10" ht="16" x14ac:dyDescent="0.35">
      <c r="A7" s="102" t="s">
        <v>12</v>
      </c>
      <c r="B7" s="53">
        <v>7.1270024086478516</v>
      </c>
      <c r="C7" s="53">
        <v>5.6855844128142108</v>
      </c>
      <c r="D7" s="53">
        <v>8.5155054625280062</v>
      </c>
      <c r="E7" s="53"/>
      <c r="F7" s="53">
        <v>9.0283170285973569</v>
      </c>
      <c r="G7" s="53">
        <v>7.4843243793885179</v>
      </c>
      <c r="H7" s="53">
        <v>10.49167851680695</v>
      </c>
      <c r="J7" s="164"/>
    </row>
    <row r="8" spans="1:10" ht="16" x14ac:dyDescent="0.35">
      <c r="A8" s="102" t="s">
        <v>20</v>
      </c>
      <c r="B8" s="53">
        <v>6.997700389850257</v>
      </c>
      <c r="C8" s="53">
        <v>5.8117380667517446</v>
      </c>
      <c r="D8" s="53">
        <v>8.1242608424483844</v>
      </c>
      <c r="E8" s="53"/>
      <c r="F8" s="53">
        <v>9.1139559639195475</v>
      </c>
      <c r="G8" s="53">
        <v>7.5213482385136077</v>
      </c>
      <c r="H8" s="53">
        <v>10.679899895762512</v>
      </c>
      <c r="J8" s="164"/>
    </row>
    <row r="9" spans="1:10" ht="16" x14ac:dyDescent="0.35">
      <c r="A9" s="102" t="s">
        <v>14</v>
      </c>
      <c r="B9" s="53">
        <v>6.9011963406232706</v>
      </c>
      <c r="C9" s="53">
        <v>5.341633086858506</v>
      </c>
      <c r="D9" s="53">
        <v>8.3535452382429174</v>
      </c>
      <c r="E9" s="53"/>
      <c r="F9" s="53">
        <v>8.7113865329875697</v>
      </c>
      <c r="G9" s="53">
        <v>6.9951114842820905</v>
      </c>
      <c r="H9" s="53">
        <v>10.306176449769698</v>
      </c>
      <c r="J9" s="164"/>
    </row>
    <row r="10" spans="1:10" ht="16" x14ac:dyDescent="0.35">
      <c r="A10" s="102" t="s">
        <v>16</v>
      </c>
      <c r="B10" s="53">
        <v>6.0261463522979524</v>
      </c>
      <c r="C10" s="53">
        <v>4.4777862396737023</v>
      </c>
      <c r="D10" s="53">
        <v>7.5129954044315452</v>
      </c>
      <c r="E10" s="53"/>
      <c r="F10" s="53">
        <v>8.8001301178268001</v>
      </c>
      <c r="G10" s="53">
        <v>6.99176488186166</v>
      </c>
      <c r="H10" s="53">
        <v>10.535436406135352</v>
      </c>
      <c r="J10" s="164"/>
    </row>
    <row r="11" spans="1:10" ht="16" x14ac:dyDescent="0.35">
      <c r="A11" s="102" t="s">
        <v>21</v>
      </c>
      <c r="B11" s="53">
        <v>5.7242551738631891</v>
      </c>
      <c r="C11" s="53">
        <v>4.2174278721164047</v>
      </c>
      <c r="D11" s="53">
        <v>7.1935568160139702</v>
      </c>
      <c r="E11" s="53"/>
      <c r="F11" s="53">
        <v>7.9722921060957299</v>
      </c>
      <c r="G11" s="53">
        <v>6.160806151551542</v>
      </c>
      <c r="H11" s="53">
        <v>9.7313585392247965</v>
      </c>
      <c r="J11" s="164"/>
    </row>
    <row r="12" spans="1:10" ht="16" x14ac:dyDescent="0.35">
      <c r="A12" s="102" t="s">
        <v>24</v>
      </c>
      <c r="B12" s="53">
        <v>5.5883015349883483</v>
      </c>
      <c r="C12" s="53">
        <v>4.0676373542329793</v>
      </c>
      <c r="D12" s="53">
        <v>7.0655413784014698</v>
      </c>
      <c r="E12" s="53"/>
      <c r="F12" s="53">
        <v>9.4003875906801202</v>
      </c>
      <c r="G12" s="53">
        <v>7.4575869711297287</v>
      </c>
      <c r="H12" s="53">
        <v>11.287881921764374</v>
      </c>
      <c r="J12" s="164"/>
    </row>
    <row r="13" spans="1:10" ht="16" x14ac:dyDescent="0.35">
      <c r="A13" s="102" t="s">
        <v>30</v>
      </c>
      <c r="B13" s="53">
        <v>5.2869216177392362</v>
      </c>
      <c r="C13" s="53">
        <v>4.2999907151583638</v>
      </c>
      <c r="D13" s="53">
        <v>6.2572202605330212</v>
      </c>
      <c r="E13" s="53"/>
      <c r="F13" s="53">
        <v>8.5209518016397077</v>
      </c>
      <c r="G13" s="53">
        <v>7.2938503891961952</v>
      </c>
      <c r="H13" s="53">
        <v>9.7293677286223161</v>
      </c>
      <c r="J13" s="164"/>
    </row>
    <row r="14" spans="1:10" ht="16" x14ac:dyDescent="0.35">
      <c r="A14" s="102" t="s">
        <v>22</v>
      </c>
      <c r="B14" s="53">
        <v>5.2698846552789709</v>
      </c>
      <c r="C14" s="53">
        <v>4.197693063775092</v>
      </c>
      <c r="D14" s="53">
        <v>6.3417636526410028</v>
      </c>
      <c r="E14" s="53"/>
      <c r="F14" s="53">
        <v>7.7139689850962521</v>
      </c>
      <c r="G14" s="53">
        <v>6.4712993184162046</v>
      </c>
      <c r="H14" s="53">
        <v>8.9503883808299136</v>
      </c>
      <c r="J14" s="164"/>
    </row>
    <row r="15" spans="1:10" ht="16" x14ac:dyDescent="0.35">
      <c r="A15" s="102" t="s">
        <v>23</v>
      </c>
      <c r="B15" s="53">
        <v>4.9744315753283264</v>
      </c>
      <c r="C15" s="53">
        <v>3.9337982340954656</v>
      </c>
      <c r="D15" s="53">
        <v>6.0072134393821566</v>
      </c>
      <c r="E15" s="53"/>
      <c r="F15" s="53">
        <v>6.9725394428620451</v>
      </c>
      <c r="G15" s="53">
        <v>5.6677400612450866</v>
      </c>
      <c r="H15" s="53">
        <v>8.2713143691457525</v>
      </c>
      <c r="J15" s="164"/>
    </row>
    <row r="16" spans="1:10" ht="16" x14ac:dyDescent="0.35">
      <c r="A16" s="102" t="s">
        <v>26</v>
      </c>
      <c r="B16" s="53">
        <v>4.8249559263662825</v>
      </c>
      <c r="C16" s="53">
        <v>3.0270160792692966</v>
      </c>
      <c r="D16" s="53">
        <v>6.4629274807171662</v>
      </c>
      <c r="E16" s="53"/>
      <c r="F16" s="53">
        <v>8.0536647322241901</v>
      </c>
      <c r="G16" s="53">
        <v>5.525243011561721</v>
      </c>
      <c r="H16" s="53">
        <v>10.373896594032185</v>
      </c>
      <c r="J16" s="164"/>
    </row>
    <row r="17" spans="1:11" ht="16" x14ac:dyDescent="0.35">
      <c r="A17" s="102" t="s">
        <v>28</v>
      </c>
      <c r="B17" s="53">
        <v>4.816799535903697</v>
      </c>
      <c r="C17" s="53">
        <v>3.6709667554658072</v>
      </c>
      <c r="D17" s="53">
        <v>5.9375374672478287</v>
      </c>
      <c r="E17" s="53"/>
      <c r="F17" s="53">
        <v>7.9789748565494198</v>
      </c>
      <c r="G17" s="53">
        <v>6.532810394328072</v>
      </c>
      <c r="H17" s="53">
        <v>9.3796080154722716</v>
      </c>
      <c r="J17" s="164"/>
    </row>
    <row r="18" spans="1:11" ht="16" x14ac:dyDescent="0.35">
      <c r="A18" s="102" t="s">
        <v>25</v>
      </c>
      <c r="B18" s="53">
        <v>4.7442743792860256</v>
      </c>
      <c r="C18" s="53">
        <v>3.8032412561569195</v>
      </c>
      <c r="D18" s="53">
        <v>5.6784567619544308</v>
      </c>
      <c r="E18" s="53"/>
      <c r="F18" s="53">
        <v>7.7628707617915609</v>
      </c>
      <c r="G18" s="53">
        <v>6.5470430085797293</v>
      </c>
      <c r="H18" s="53">
        <v>8.9669387481944227</v>
      </c>
      <c r="J18" s="164"/>
    </row>
    <row r="19" spans="1:11" ht="16" x14ac:dyDescent="0.35">
      <c r="A19" s="102" t="s">
        <v>32</v>
      </c>
      <c r="B19" s="53">
        <v>4.5422569548202034</v>
      </c>
      <c r="C19" s="53">
        <v>3.0581051147810512</v>
      </c>
      <c r="D19" s="53">
        <v>5.9342238431416154</v>
      </c>
      <c r="E19" s="53"/>
      <c r="F19" s="53">
        <v>8.0884444711824912</v>
      </c>
      <c r="G19" s="53">
        <v>5.8856946547268567</v>
      </c>
      <c r="H19" s="53">
        <v>10.139567256526155</v>
      </c>
      <c r="J19" s="164"/>
    </row>
    <row r="20" spans="1:11" ht="16" x14ac:dyDescent="0.35">
      <c r="A20" s="102" t="s">
        <v>27</v>
      </c>
      <c r="B20" s="53">
        <v>4.25329431932232</v>
      </c>
      <c r="C20" s="53">
        <v>2.9428501686102817</v>
      </c>
      <c r="D20" s="53">
        <v>5.5248058125025903</v>
      </c>
      <c r="E20" s="53"/>
      <c r="F20" s="53">
        <v>7.9900042301403866</v>
      </c>
      <c r="G20" s="53">
        <v>5.9577678805743952</v>
      </c>
      <c r="H20" s="53">
        <v>9.9811107816431743</v>
      </c>
      <c r="J20" s="164"/>
    </row>
    <row r="21" spans="1:11" s="97" customFormat="1" ht="16" x14ac:dyDescent="0.35">
      <c r="A21" s="102" t="s">
        <v>29</v>
      </c>
      <c r="B21" s="53">
        <v>4.04745909332172</v>
      </c>
      <c r="C21" s="53">
        <v>2.7543611429282033</v>
      </c>
      <c r="D21" s="53">
        <v>5.2603681840325507</v>
      </c>
      <c r="E21" s="53"/>
      <c r="F21" s="53">
        <v>5.2341571068946209</v>
      </c>
      <c r="G21" s="53">
        <v>3.7502097859420531</v>
      </c>
      <c r="H21" s="53">
        <v>6.6388050150972822</v>
      </c>
      <c r="J21" s="164"/>
      <c r="K21"/>
    </row>
    <row r="22" spans="1:11" s="26" customFormat="1" ht="16" x14ac:dyDescent="0.35">
      <c r="A22" s="102" t="s">
        <v>11</v>
      </c>
      <c r="B22" s="53">
        <v>4.0221825920160601</v>
      </c>
      <c r="C22" s="53">
        <v>1.9590621579547767</v>
      </c>
      <c r="D22" s="53">
        <v>5.8000361017547215</v>
      </c>
      <c r="E22" s="53"/>
      <c r="F22" s="53">
        <v>5.4422193992104786</v>
      </c>
      <c r="G22" s="53">
        <v>2.9226867677074959</v>
      </c>
      <c r="H22" s="53">
        <v>7.6095689616717266</v>
      </c>
      <c r="J22" s="164"/>
      <c r="K22"/>
    </row>
    <row r="23" spans="1:11" ht="16" x14ac:dyDescent="0.35">
      <c r="A23" s="102" t="s">
        <v>9</v>
      </c>
      <c r="B23" s="53">
        <v>3.9709976730276284</v>
      </c>
      <c r="C23" s="53">
        <v>3.1621076656869334</v>
      </c>
      <c r="D23" s="53">
        <v>4.7567326222656874</v>
      </c>
      <c r="E23" s="53"/>
      <c r="F23" s="53">
        <v>6.5613915633807389</v>
      </c>
      <c r="G23" s="53">
        <v>5.4524429510909087</v>
      </c>
      <c r="H23" s="53">
        <v>7.6420044720343414</v>
      </c>
      <c r="J23" s="164"/>
    </row>
    <row r="24" spans="1:11" ht="16" x14ac:dyDescent="0.35">
      <c r="A24" s="102" t="s">
        <v>35</v>
      </c>
      <c r="B24" s="53">
        <v>3.9420946172816684</v>
      </c>
      <c r="C24" s="53">
        <v>2.7120371396962262</v>
      </c>
      <c r="D24" s="53">
        <v>5.1779906720925544</v>
      </c>
      <c r="E24" s="53"/>
      <c r="F24" s="53">
        <v>7.4003184334647738</v>
      </c>
      <c r="G24" s="53">
        <v>5.7157524187862183</v>
      </c>
      <c r="H24" s="53">
        <v>9.09652107237123</v>
      </c>
      <c r="J24" s="164"/>
    </row>
    <row r="25" spans="1:11" ht="16" x14ac:dyDescent="0.35">
      <c r="A25" s="102" t="s">
        <v>31</v>
      </c>
      <c r="B25" s="53">
        <v>3.8515875752609992</v>
      </c>
      <c r="C25" s="53">
        <v>3.1532229811953854</v>
      </c>
      <c r="D25" s="53">
        <v>4.5415268533647142</v>
      </c>
      <c r="E25" s="53"/>
      <c r="F25" s="53">
        <v>6.23251061254168</v>
      </c>
      <c r="G25" s="53">
        <v>5.2476207951797589</v>
      </c>
      <c r="H25" s="53">
        <v>7.2050174068752524</v>
      </c>
      <c r="J25" s="164"/>
    </row>
    <row r="26" spans="1:11" ht="16" x14ac:dyDescent="0.35">
      <c r="A26" s="100" t="s">
        <v>34</v>
      </c>
      <c r="B26" s="228">
        <v>2.885265604531841</v>
      </c>
      <c r="C26" s="228">
        <v>2.2747975057264611</v>
      </c>
      <c r="D26" s="228">
        <v>3.5019210485266696</v>
      </c>
      <c r="E26" s="228"/>
      <c r="F26" s="228">
        <v>4.5160774187386306</v>
      </c>
      <c r="G26" s="228">
        <v>3.7596384516741903</v>
      </c>
      <c r="H26" s="228">
        <v>5.2820148398392437</v>
      </c>
      <c r="J26" s="166"/>
    </row>
    <row r="27" spans="1:11" ht="16" x14ac:dyDescent="0.35">
      <c r="A27" s="102" t="s">
        <v>33</v>
      </c>
      <c r="B27" s="53">
        <v>2.869800009454778</v>
      </c>
      <c r="C27" s="53">
        <v>1.9416788141923738</v>
      </c>
      <c r="D27" s="53">
        <v>3.7791345698909073</v>
      </c>
      <c r="E27" s="53"/>
      <c r="F27" s="53">
        <v>4.1370303870608724</v>
      </c>
      <c r="G27" s="53">
        <v>3.0293986783496818</v>
      </c>
      <c r="H27" s="53">
        <v>5.2273324706379558</v>
      </c>
      <c r="J27" s="164"/>
    </row>
    <row r="28" spans="1:11" ht="16" x14ac:dyDescent="0.35">
      <c r="A28" s="102" t="s">
        <v>111</v>
      </c>
      <c r="B28" s="53">
        <v>2.6247765815274122</v>
      </c>
      <c r="C28" s="53">
        <v>2.1446432205172776</v>
      </c>
      <c r="D28" s="53">
        <v>3.1030188517198436</v>
      </c>
      <c r="E28" s="53"/>
      <c r="F28" s="53">
        <v>5.9635996023573394</v>
      </c>
      <c r="G28" s="53">
        <v>5.0257751605878189</v>
      </c>
      <c r="H28" s="53">
        <v>6.9079044325343997</v>
      </c>
      <c r="J28" s="164"/>
    </row>
    <row r="29" spans="1:11" ht="16" x14ac:dyDescent="0.35">
      <c r="A29" s="102" t="s">
        <v>7</v>
      </c>
      <c r="B29" s="53">
        <v>2.0607696377930393</v>
      </c>
      <c r="C29" s="53">
        <v>1.6782686902444561</v>
      </c>
      <c r="D29" s="53">
        <v>2.4642702974923574</v>
      </c>
      <c r="E29" s="53"/>
      <c r="F29" s="53">
        <v>4.3823374561935378</v>
      </c>
      <c r="G29" s="53">
        <v>3.5435308846555458</v>
      </c>
      <c r="H29" s="53">
        <v>5.2507404202473653</v>
      </c>
      <c r="J29" s="164"/>
    </row>
    <row r="30" spans="1:11" ht="16" x14ac:dyDescent="0.35">
      <c r="A30" s="102" t="s">
        <v>15</v>
      </c>
      <c r="B30" s="53">
        <v>1.6564751630592474</v>
      </c>
      <c r="C30" s="53">
        <v>1.217405604024564</v>
      </c>
      <c r="D30" s="53">
        <v>2.0819232243853807</v>
      </c>
      <c r="E30" s="53"/>
      <c r="F30" s="53">
        <v>3.2281830345785432</v>
      </c>
      <c r="G30" s="53">
        <v>2.4395378725110066</v>
      </c>
      <c r="H30" s="53">
        <v>3.9848129514883741</v>
      </c>
      <c r="J30" s="164"/>
    </row>
    <row r="31" spans="1:11" ht="16" x14ac:dyDescent="0.35">
      <c r="A31" s="102" t="s">
        <v>39</v>
      </c>
      <c r="B31" s="53">
        <v>1.5748744943350601</v>
      </c>
      <c r="C31" s="53">
        <v>1.3535195324276657</v>
      </c>
      <c r="D31" s="53">
        <v>1.7876537444190241</v>
      </c>
      <c r="E31" s="53"/>
      <c r="F31" s="53">
        <v>2.6697654192789262</v>
      </c>
      <c r="G31" s="53">
        <v>2.1869915198114569</v>
      </c>
      <c r="H31" s="53">
        <v>3.1318753579410141</v>
      </c>
      <c r="J31" s="164"/>
    </row>
    <row r="32" spans="1:11" ht="16" x14ac:dyDescent="0.35">
      <c r="A32" s="102" t="s">
        <v>36</v>
      </c>
      <c r="B32" s="53">
        <v>1.4469630558089011</v>
      </c>
      <c r="C32" s="53">
        <v>1.0380739306871889</v>
      </c>
      <c r="D32" s="53">
        <v>1.8604986998852353</v>
      </c>
      <c r="E32" s="53"/>
      <c r="F32" s="53">
        <v>2.7638760190243663</v>
      </c>
      <c r="G32" s="53">
        <v>2.1439725201313338</v>
      </c>
      <c r="H32" s="53">
        <v>3.3851303393469236</v>
      </c>
      <c r="J32" s="164"/>
    </row>
    <row r="33" spans="1:10" ht="16" x14ac:dyDescent="0.35">
      <c r="A33" s="102" t="s">
        <v>38</v>
      </c>
      <c r="B33" s="53">
        <v>1.1550753744396078</v>
      </c>
      <c r="C33" s="53">
        <v>1.0261166849857508</v>
      </c>
      <c r="D33" s="53">
        <v>1.2835184973753038</v>
      </c>
      <c r="E33" s="53"/>
      <c r="F33" s="53">
        <v>2.0427636278730206</v>
      </c>
      <c r="G33" s="53">
        <v>1.862930016786819</v>
      </c>
      <c r="H33" s="53">
        <v>2.2233385978983717</v>
      </c>
      <c r="J33" s="168"/>
    </row>
    <row r="34" spans="1:10" ht="16" x14ac:dyDescent="0.35">
      <c r="A34" s="102" t="s">
        <v>8</v>
      </c>
      <c r="B34" s="53">
        <v>0.95994691707159385</v>
      </c>
      <c r="C34" s="53">
        <v>0.78192983204950861</v>
      </c>
      <c r="D34" s="53">
        <v>1.1519974406839832</v>
      </c>
      <c r="E34" s="53"/>
      <c r="F34" s="53">
        <v>1.7909775806311237</v>
      </c>
      <c r="G34" s="53">
        <v>1.4619817594437781</v>
      </c>
      <c r="H34" s="53">
        <v>2.1434524533171588</v>
      </c>
      <c r="J34" s="168"/>
    </row>
    <row r="35" spans="1:10" ht="16" x14ac:dyDescent="0.35">
      <c r="A35" s="102" t="s">
        <v>37</v>
      </c>
      <c r="B35" s="53">
        <v>0.86163784673695987</v>
      </c>
      <c r="C35" s="53">
        <v>0.64390063664283237</v>
      </c>
      <c r="D35" s="53">
        <v>1.0743371953668768</v>
      </c>
      <c r="E35" s="53"/>
      <c r="F35" s="53">
        <v>1.5084684638210246</v>
      </c>
      <c r="G35" s="53">
        <v>1.0900322169851104</v>
      </c>
      <c r="H35" s="53">
        <v>1.9197144601364606</v>
      </c>
      <c r="J35" s="168"/>
    </row>
    <row r="36" spans="1:10" ht="16" x14ac:dyDescent="0.35">
      <c r="A36" s="102" t="s">
        <v>40</v>
      </c>
      <c r="B36" s="53">
        <v>0.56248575639373499</v>
      </c>
      <c r="C36" s="53">
        <v>0.51380083070408133</v>
      </c>
      <c r="D36" s="53">
        <v>0.61334666186158826</v>
      </c>
      <c r="E36" s="53"/>
      <c r="F36" s="53">
        <v>1.0009821352080497</v>
      </c>
      <c r="G36" s="53">
        <v>0.83422770777598421</v>
      </c>
      <c r="H36" s="53">
        <v>1.1752348532258272</v>
      </c>
      <c r="J36" s="168"/>
    </row>
    <row r="37" spans="1:10" ht="16" x14ac:dyDescent="0.35">
      <c r="A37" s="102" t="s">
        <v>41</v>
      </c>
      <c r="B37" s="53">
        <v>0.5434213009541804</v>
      </c>
      <c r="C37" s="53">
        <v>0.4881033258191026</v>
      </c>
      <c r="D37" s="53">
        <v>0.604992659003179</v>
      </c>
      <c r="E37" s="53"/>
      <c r="F37" s="53">
        <v>0.96782463301420041</v>
      </c>
      <c r="G37" s="53">
        <v>0.82055519175635916</v>
      </c>
      <c r="H37" s="53">
        <v>1.1253482190957413</v>
      </c>
      <c r="J37" s="168"/>
    </row>
    <row r="38" spans="1:10" ht="16" x14ac:dyDescent="0.35">
      <c r="A38" s="12" t="s">
        <v>42</v>
      </c>
      <c r="B38" s="54">
        <v>0.39358710746715775</v>
      </c>
      <c r="C38" s="54">
        <v>0.3204611779821675</v>
      </c>
      <c r="D38" s="54">
        <v>0.46631994531651638</v>
      </c>
      <c r="E38" s="54"/>
      <c r="F38" s="54">
        <v>0.63822406948899457</v>
      </c>
      <c r="G38" s="54">
        <v>0.50400203529812893</v>
      </c>
      <c r="H38" s="54">
        <v>0.77120447352173249</v>
      </c>
      <c r="J38" s="168"/>
    </row>
    <row r="39" spans="1:10" ht="16" x14ac:dyDescent="0.35">
      <c r="A39" s="46" t="s">
        <v>175</v>
      </c>
      <c r="B39" s="53"/>
      <c r="C39" s="53"/>
      <c r="D39" s="53"/>
      <c r="J39" s="171"/>
    </row>
    <row r="40" spans="1:10" ht="16" x14ac:dyDescent="0.35">
      <c r="A40" s="193" t="s">
        <v>188</v>
      </c>
      <c r="B40" s="53"/>
      <c r="C40" s="53"/>
      <c r="D40" s="53"/>
    </row>
  </sheetData>
  <sortState xmlns:xlrd2="http://schemas.microsoft.com/office/spreadsheetml/2017/richdata2" ref="A5:H38">
    <sortCondition descending="1" ref="B5:B38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G42"/>
  <sheetViews>
    <sheetView rightToLeft="1" topLeftCell="A34" workbookViewId="0"/>
  </sheetViews>
  <sheetFormatPr defaultRowHeight="12.5" x14ac:dyDescent="0.25"/>
  <cols>
    <col min="1" max="1" width="16.6328125" customWidth="1"/>
    <col min="2" max="4" width="11.6328125" customWidth="1"/>
    <col min="5" max="5" width="15.90625" customWidth="1"/>
    <col min="6" max="6" width="17.90625" style="81" customWidth="1"/>
    <col min="7" max="7" width="15.08984375" customWidth="1"/>
  </cols>
  <sheetData>
    <row r="1" spans="1:7" ht="19" x14ac:dyDescent="0.35">
      <c r="A1" s="211" t="s">
        <v>189</v>
      </c>
    </row>
    <row r="2" spans="1:7" ht="14" x14ac:dyDescent="0.3">
      <c r="A2" s="20" t="s">
        <v>4</v>
      </c>
      <c r="E2" s="82"/>
      <c r="F2" s="82"/>
    </row>
    <row r="3" spans="1:7" ht="16" x14ac:dyDescent="0.35">
      <c r="A3" s="7"/>
      <c r="B3" s="60" t="s">
        <v>47</v>
      </c>
      <c r="C3" s="60"/>
      <c r="D3" s="60"/>
      <c r="E3" s="89"/>
      <c r="F3" s="89"/>
    </row>
    <row r="4" spans="1:7" ht="35" x14ac:dyDescent="0.35">
      <c r="A4" s="19" t="s">
        <v>119</v>
      </c>
      <c r="B4" s="17" t="s">
        <v>17</v>
      </c>
      <c r="C4" s="17" t="s">
        <v>18</v>
      </c>
      <c r="D4" s="18" t="s">
        <v>19</v>
      </c>
      <c r="E4" s="126" t="s">
        <v>68</v>
      </c>
      <c r="F4" s="123" t="s">
        <v>69</v>
      </c>
      <c r="G4" s="171"/>
    </row>
    <row r="5" spans="1:7" ht="16" x14ac:dyDescent="0.35">
      <c r="A5" s="16" t="s">
        <v>11</v>
      </c>
      <c r="B5" s="33">
        <v>67.74140851955292</v>
      </c>
      <c r="C5" s="33">
        <v>74.974024371605523</v>
      </c>
      <c r="D5" s="33">
        <v>77.455477251019062</v>
      </c>
      <c r="E5" s="87">
        <v>476.20195956120318</v>
      </c>
      <c r="F5" s="87">
        <v>2</v>
      </c>
      <c r="G5" s="168"/>
    </row>
    <row r="6" spans="1:7" ht="16" x14ac:dyDescent="0.35">
      <c r="A6" s="16" t="s">
        <v>26</v>
      </c>
      <c r="B6" s="33">
        <v>61.771123211729083</v>
      </c>
      <c r="C6" s="33">
        <v>66.999384305910652</v>
      </c>
      <c r="D6" s="33">
        <v>70.092109903089167</v>
      </c>
      <c r="E6" s="87">
        <v>618.87941809372876</v>
      </c>
      <c r="F6" s="87">
        <v>16</v>
      </c>
      <c r="G6" s="164"/>
    </row>
    <row r="7" spans="1:7" ht="16" x14ac:dyDescent="0.35">
      <c r="A7" s="16" t="s">
        <v>32</v>
      </c>
      <c r="B7" s="33">
        <v>59.905191852139197</v>
      </c>
      <c r="C7" s="33">
        <v>65.373199309181658</v>
      </c>
      <c r="D7" s="33">
        <v>67.416119447632354</v>
      </c>
      <c r="E7" s="87">
        <v>669.30439429732041</v>
      </c>
      <c r="F7" s="87">
        <v>30</v>
      </c>
      <c r="G7" s="164"/>
    </row>
    <row r="8" spans="1:7" ht="16" x14ac:dyDescent="0.35">
      <c r="A8" s="16" t="s">
        <v>29</v>
      </c>
      <c r="B8" s="33">
        <v>59.663482856560769</v>
      </c>
      <c r="C8" s="33">
        <v>64.063580710986997</v>
      </c>
      <c r="D8" s="33">
        <v>67.06297427523819</v>
      </c>
      <c r="E8" s="87">
        <v>676.06708848046605</v>
      </c>
      <c r="F8" s="87">
        <v>34</v>
      </c>
      <c r="G8" s="164"/>
    </row>
    <row r="9" spans="1:7" ht="16" x14ac:dyDescent="0.35">
      <c r="A9" s="16" t="s">
        <v>27</v>
      </c>
      <c r="B9" s="33">
        <v>58.025293203662144</v>
      </c>
      <c r="C9" s="33">
        <v>62.626321758334591</v>
      </c>
      <c r="D9" s="33">
        <v>65.926697566475241</v>
      </c>
      <c r="E9" s="87">
        <v>723.38637995350462</v>
      </c>
      <c r="F9" s="87">
        <v>51</v>
      </c>
      <c r="G9" s="164"/>
    </row>
    <row r="10" spans="1:7" ht="16" x14ac:dyDescent="0.35">
      <c r="A10" s="16" t="s">
        <v>37</v>
      </c>
      <c r="B10" s="33">
        <v>57.97762154403663</v>
      </c>
      <c r="C10" s="33">
        <v>60.809786313468194</v>
      </c>
      <c r="D10" s="33">
        <v>63.07239879489579</v>
      </c>
      <c r="E10" s="87">
        <v>724.80342133465183</v>
      </c>
      <c r="F10" s="87">
        <v>53</v>
      </c>
      <c r="G10" s="164"/>
    </row>
    <row r="11" spans="1:7" ht="16" x14ac:dyDescent="0.35">
      <c r="A11" s="16" t="s">
        <v>33</v>
      </c>
      <c r="B11" s="33">
        <v>57.69679431767122</v>
      </c>
      <c r="C11" s="33">
        <v>62.822658600984418</v>
      </c>
      <c r="D11" s="33">
        <v>66.516367536920342</v>
      </c>
      <c r="E11" s="87">
        <v>733.1985456490479</v>
      </c>
      <c r="F11" s="87">
        <v>58</v>
      </c>
      <c r="G11" s="164"/>
    </row>
    <row r="12" spans="1:7" ht="16" x14ac:dyDescent="0.35">
      <c r="A12" s="16" t="s">
        <v>15</v>
      </c>
      <c r="B12" s="33">
        <v>57.208385325476677</v>
      </c>
      <c r="C12" s="33">
        <v>61.023568809309801</v>
      </c>
      <c r="D12" s="33">
        <v>63.832118783331794</v>
      </c>
      <c r="E12" s="87">
        <v>747.9954980562419</v>
      </c>
      <c r="F12" s="87">
        <v>66</v>
      </c>
      <c r="G12" s="164"/>
    </row>
    <row r="13" spans="1:7" ht="16" x14ac:dyDescent="0.35">
      <c r="A13" s="16" t="s">
        <v>35</v>
      </c>
      <c r="B13" s="33">
        <v>56.696255476966186</v>
      </c>
      <c r="C13" s="33">
        <v>62.176188215763041</v>
      </c>
      <c r="D13" s="33">
        <v>65.520127915263515</v>
      </c>
      <c r="E13" s="87">
        <v>763.78491240266635</v>
      </c>
      <c r="F13" s="87">
        <v>77</v>
      </c>
      <c r="G13" s="164"/>
    </row>
    <row r="14" spans="1:7" ht="16" x14ac:dyDescent="0.35">
      <c r="A14" s="16" t="s">
        <v>21</v>
      </c>
      <c r="B14" s="33">
        <v>57.014450889928213</v>
      </c>
      <c r="C14" s="33">
        <v>60.801030609293626</v>
      </c>
      <c r="D14" s="33">
        <v>63.626264955521464</v>
      </c>
      <c r="E14" s="87">
        <v>753.94129802388943</v>
      </c>
      <c r="F14" s="87">
        <v>69</v>
      </c>
      <c r="G14" s="164"/>
    </row>
    <row r="15" spans="1:7" ht="16" x14ac:dyDescent="0.35">
      <c r="A15" s="16" t="s">
        <v>14</v>
      </c>
      <c r="B15" s="33">
        <v>56.684329833019341</v>
      </c>
      <c r="C15" s="33">
        <v>60.173755315811725</v>
      </c>
      <c r="D15" s="33">
        <v>62.676846688316068</v>
      </c>
      <c r="E15" s="87">
        <v>764.15598975201669</v>
      </c>
      <c r="F15" s="87">
        <v>78</v>
      </c>
      <c r="G15" s="164"/>
    </row>
    <row r="16" spans="1:7" ht="16" x14ac:dyDescent="0.35">
      <c r="A16" s="16" t="s">
        <v>16</v>
      </c>
      <c r="B16" s="33">
        <v>56.470064690573849</v>
      </c>
      <c r="C16" s="33">
        <v>60.502500543050395</v>
      </c>
      <c r="D16" s="33">
        <v>63.599953536996168</v>
      </c>
      <c r="E16" s="87">
        <v>770.84975106628997</v>
      </c>
      <c r="F16" s="87">
        <v>82</v>
      </c>
      <c r="G16" s="164"/>
    </row>
    <row r="17" spans="1:7" ht="16" x14ac:dyDescent="0.35">
      <c r="A17" s="16" t="s">
        <v>10</v>
      </c>
      <c r="B17" s="33">
        <v>56.063372389496791</v>
      </c>
      <c r="C17" s="33">
        <v>60.23941347883369</v>
      </c>
      <c r="D17" s="33">
        <v>63.754683962747258</v>
      </c>
      <c r="E17" s="87">
        <v>783.69576673440577</v>
      </c>
      <c r="F17" s="87">
        <v>96</v>
      </c>
      <c r="G17" s="164"/>
    </row>
    <row r="18" spans="1:7" ht="16" x14ac:dyDescent="0.35">
      <c r="A18" s="16" t="s">
        <v>24</v>
      </c>
      <c r="B18" s="33">
        <v>56.128666161012454</v>
      </c>
      <c r="C18" s="33">
        <v>60.659987927278728</v>
      </c>
      <c r="D18" s="33">
        <v>64.132947976878611</v>
      </c>
      <c r="E18" s="87">
        <v>781.62081587930254</v>
      </c>
      <c r="F18" s="87">
        <v>92</v>
      </c>
      <c r="G18" s="210"/>
    </row>
    <row r="19" spans="1:7" ht="16" x14ac:dyDescent="0.35">
      <c r="A19" s="16" t="s">
        <v>12</v>
      </c>
      <c r="B19" s="33">
        <v>55.688460056915559</v>
      </c>
      <c r="C19" s="33">
        <v>58.704247978317461</v>
      </c>
      <c r="D19" s="33">
        <v>60.858206091286227</v>
      </c>
      <c r="E19" s="87">
        <v>795.7041709861702</v>
      </c>
      <c r="F19" s="87">
        <v>104</v>
      </c>
      <c r="G19" s="164"/>
    </row>
    <row r="20" spans="1:7" ht="16" x14ac:dyDescent="0.35">
      <c r="A20" s="16" t="s">
        <v>20</v>
      </c>
      <c r="B20" s="33">
        <v>55.520817293007219</v>
      </c>
      <c r="C20" s="33">
        <v>57.789765581959237</v>
      </c>
      <c r="D20" s="33">
        <v>59.540624852613213</v>
      </c>
      <c r="E20" s="87">
        <v>801.12622392168714</v>
      </c>
      <c r="F20" s="87">
        <v>106</v>
      </c>
      <c r="G20" s="164"/>
    </row>
    <row r="21" spans="1:7" ht="16" x14ac:dyDescent="0.35">
      <c r="A21" s="16" t="s">
        <v>60</v>
      </c>
      <c r="B21" s="33">
        <v>55.123640912152403</v>
      </c>
      <c r="C21" s="33">
        <v>58.118361153262519</v>
      </c>
      <c r="D21" s="33">
        <v>59.905536604565732</v>
      </c>
      <c r="E21" s="87">
        <v>814.10368301623316</v>
      </c>
      <c r="F21" s="87">
        <v>119</v>
      </c>
      <c r="G21" s="164"/>
    </row>
    <row r="22" spans="1:7" ht="16" x14ac:dyDescent="0.35">
      <c r="A22" s="16" t="s">
        <v>9</v>
      </c>
      <c r="B22" s="33">
        <v>55.372973879088406</v>
      </c>
      <c r="C22" s="33">
        <v>58.364632059258206</v>
      </c>
      <c r="D22" s="33">
        <v>60.763113828196047</v>
      </c>
      <c r="E22" s="87">
        <v>805.93515201763398</v>
      </c>
      <c r="F22" s="87">
        <v>113</v>
      </c>
      <c r="G22" s="166"/>
    </row>
    <row r="23" spans="1:7" ht="16" x14ac:dyDescent="0.35">
      <c r="A23" s="16" t="s">
        <v>39</v>
      </c>
      <c r="B23" s="33">
        <v>55.606363290460493</v>
      </c>
      <c r="C23" s="33">
        <v>56.704596440660751</v>
      </c>
      <c r="D23" s="33">
        <v>57.876559077889333</v>
      </c>
      <c r="E23" s="87">
        <v>798.35533350111064</v>
      </c>
      <c r="F23" s="87">
        <v>105</v>
      </c>
      <c r="G23" s="164"/>
    </row>
    <row r="24" spans="1:7" ht="16" x14ac:dyDescent="0.35">
      <c r="A24" s="16" t="s">
        <v>36</v>
      </c>
      <c r="B24" s="33">
        <v>55.10830935318797</v>
      </c>
      <c r="C24" s="33">
        <v>60.464059200206435</v>
      </c>
      <c r="D24" s="33">
        <v>63.926555838613631</v>
      </c>
      <c r="E24" s="87">
        <v>814.60838072716331</v>
      </c>
      <c r="F24" s="87">
        <v>120</v>
      </c>
      <c r="G24" s="164"/>
    </row>
    <row r="25" spans="1:7" ht="16" x14ac:dyDescent="0.35">
      <c r="A25" s="16" t="s">
        <v>23</v>
      </c>
      <c r="B25" s="33">
        <v>54.965052665479789</v>
      </c>
      <c r="C25" s="33">
        <v>58.134126875705526</v>
      </c>
      <c r="D25" s="33">
        <v>60.609549883982204</v>
      </c>
      <c r="E25" s="87">
        <v>819.33783650868656</v>
      </c>
      <c r="F25" s="87">
        <v>125</v>
      </c>
      <c r="G25" s="164"/>
    </row>
    <row r="26" spans="1:7" ht="16" x14ac:dyDescent="0.35">
      <c r="A26" s="100" t="s">
        <v>34</v>
      </c>
      <c r="B26" s="218">
        <v>55.015370457393487</v>
      </c>
      <c r="C26" s="218">
        <v>58.221092817156496</v>
      </c>
      <c r="D26" s="218">
        <v>60.380296008132618</v>
      </c>
      <c r="E26" s="219">
        <v>817.67384584722106</v>
      </c>
      <c r="F26" s="219">
        <v>123</v>
      </c>
      <c r="G26" s="164"/>
    </row>
    <row r="27" spans="1:7" ht="16" x14ac:dyDescent="0.35">
      <c r="A27" s="16" t="s">
        <v>38</v>
      </c>
      <c r="B27" s="33">
        <v>51.517835491704801</v>
      </c>
      <c r="C27" s="33">
        <v>54.562011475234094</v>
      </c>
      <c r="D27" s="33">
        <v>55.671230075158682</v>
      </c>
      <c r="E27" s="87">
        <v>941.07533916291186</v>
      </c>
      <c r="F27" s="87">
        <v>196</v>
      </c>
      <c r="G27" s="164"/>
    </row>
    <row r="28" spans="1:7" ht="16" x14ac:dyDescent="0.35">
      <c r="A28" s="16" t="s">
        <v>28</v>
      </c>
      <c r="B28" s="33">
        <v>54.522240358213502</v>
      </c>
      <c r="C28" s="33">
        <v>58.707667145075483</v>
      </c>
      <c r="D28" s="33">
        <v>62.316027565518581</v>
      </c>
      <c r="E28" s="87">
        <v>834.1139201726786</v>
      </c>
      <c r="F28" s="87">
        <v>133</v>
      </c>
      <c r="G28" s="164"/>
    </row>
    <row r="29" spans="1:7" ht="16.5" customHeight="1" x14ac:dyDescent="0.35">
      <c r="A29" s="16" t="s">
        <v>30</v>
      </c>
      <c r="B29" s="33">
        <v>54.22092840177627</v>
      </c>
      <c r="C29" s="33">
        <v>57.278593370826968</v>
      </c>
      <c r="D29" s="33">
        <v>59.679277369310803</v>
      </c>
      <c r="E29" s="87">
        <v>844.30630289104397</v>
      </c>
      <c r="F29" s="87">
        <v>141</v>
      </c>
      <c r="G29" s="164"/>
    </row>
    <row r="30" spans="1:7" ht="16" x14ac:dyDescent="0.35">
      <c r="A30" s="16" t="s">
        <v>111</v>
      </c>
      <c r="B30" s="33">
        <v>53.745582061165976</v>
      </c>
      <c r="C30" s="33">
        <v>57.610196537220304</v>
      </c>
      <c r="D30" s="33">
        <v>59.226789589986026</v>
      </c>
      <c r="E30" s="87">
        <v>860.61804831127313</v>
      </c>
      <c r="F30" s="87">
        <v>154</v>
      </c>
      <c r="G30" s="164"/>
    </row>
    <row r="31" spans="1:7" ht="16" x14ac:dyDescent="0.35">
      <c r="A31" s="16" t="s">
        <v>42</v>
      </c>
      <c r="B31" s="33">
        <v>54.123581992346082</v>
      </c>
      <c r="C31" s="33">
        <v>57.005669206167809</v>
      </c>
      <c r="D31" s="33">
        <v>59.399390365710069</v>
      </c>
      <c r="E31" s="87">
        <v>847.62346317251445</v>
      </c>
      <c r="F31" s="87">
        <v>145</v>
      </c>
      <c r="G31" s="164"/>
    </row>
    <row r="32" spans="1:7" ht="16" x14ac:dyDescent="0.35">
      <c r="A32" s="16" t="s">
        <v>25</v>
      </c>
      <c r="B32" s="33">
        <v>53.938229327496565</v>
      </c>
      <c r="C32" s="33">
        <v>56.85053448328221</v>
      </c>
      <c r="D32" s="33">
        <v>60.063999885073159</v>
      </c>
      <c r="E32" s="87">
        <v>853.97261361381231</v>
      </c>
      <c r="F32" s="87">
        <v>151</v>
      </c>
      <c r="G32" s="168"/>
    </row>
    <row r="33" spans="1:7" ht="16" x14ac:dyDescent="0.35">
      <c r="A33" s="16" t="s">
        <v>31</v>
      </c>
      <c r="B33" s="33">
        <v>53.810870229551192</v>
      </c>
      <c r="C33" s="33">
        <v>56.518721819706521</v>
      </c>
      <c r="D33" s="33">
        <v>59.31435165881512</v>
      </c>
      <c r="E33" s="87">
        <v>858.36057981242664</v>
      </c>
      <c r="F33" s="87">
        <v>153</v>
      </c>
      <c r="G33" s="168"/>
    </row>
    <row r="34" spans="1:7" ht="16" x14ac:dyDescent="0.35">
      <c r="A34" s="16" t="s">
        <v>22</v>
      </c>
      <c r="B34" s="33">
        <v>53.578608323762602</v>
      </c>
      <c r="C34" s="33">
        <v>56.409830078710698</v>
      </c>
      <c r="D34" s="33">
        <v>60.178624989986339</v>
      </c>
      <c r="E34" s="87">
        <v>866.41652570974077</v>
      </c>
      <c r="F34" s="87">
        <v>160</v>
      </c>
      <c r="G34" s="168"/>
    </row>
    <row r="35" spans="1:7" ht="16" x14ac:dyDescent="0.35">
      <c r="A35" s="16" t="s">
        <v>8</v>
      </c>
      <c r="B35" s="33">
        <v>52.812718729097774</v>
      </c>
      <c r="C35" s="33">
        <v>55.5662642140638</v>
      </c>
      <c r="D35" s="33">
        <v>57.727786806729696</v>
      </c>
      <c r="E35" s="87">
        <v>893.48328217959818</v>
      </c>
      <c r="F35" s="87">
        <v>180</v>
      </c>
      <c r="G35" s="168"/>
    </row>
    <row r="36" spans="1:7" ht="16" x14ac:dyDescent="0.35">
      <c r="A36" s="16" t="s">
        <v>7</v>
      </c>
      <c r="B36" s="33">
        <v>52.578340911263446</v>
      </c>
      <c r="C36" s="33">
        <v>55.699886496958108</v>
      </c>
      <c r="D36" s="33">
        <v>58.19262880829902</v>
      </c>
      <c r="E36" s="87">
        <v>901.92383911029401</v>
      </c>
      <c r="F36" s="87">
        <v>185</v>
      </c>
      <c r="G36" s="168"/>
    </row>
    <row r="37" spans="1:7" ht="16" x14ac:dyDescent="0.35">
      <c r="A37" s="124" t="s">
        <v>40</v>
      </c>
      <c r="B37" s="33">
        <v>52.142163928872662</v>
      </c>
      <c r="C37" s="33">
        <v>51.859241752930416</v>
      </c>
      <c r="D37" s="33">
        <v>53.329303402559347</v>
      </c>
      <c r="E37" s="87">
        <v>917.83371584674546</v>
      </c>
      <c r="F37" s="87">
        <v>192</v>
      </c>
      <c r="G37" s="168"/>
    </row>
    <row r="38" spans="1:7" ht="16" x14ac:dyDescent="0.35">
      <c r="A38" s="19" t="s">
        <v>41</v>
      </c>
      <c r="B38" s="35">
        <v>51.010185003200135</v>
      </c>
      <c r="C38" s="35">
        <v>51.510424053325764</v>
      </c>
      <c r="D38" s="35">
        <v>52.68716623014388</v>
      </c>
      <c r="E38" s="88">
        <v>960.3928116262756</v>
      </c>
      <c r="F38" s="88">
        <v>205</v>
      </c>
      <c r="G38" s="168"/>
    </row>
    <row r="39" spans="1:7" ht="16" x14ac:dyDescent="0.35">
      <c r="A39" s="5" t="s">
        <v>175</v>
      </c>
      <c r="B39" s="33"/>
      <c r="C39" s="33"/>
      <c r="D39" s="33"/>
      <c r="E39" s="33"/>
      <c r="F39" s="87"/>
      <c r="G39" s="171"/>
    </row>
    <row r="40" spans="1:7" ht="16" x14ac:dyDescent="0.35">
      <c r="A40" s="55" t="s">
        <v>57</v>
      </c>
      <c r="B40" s="33"/>
      <c r="C40" s="33"/>
      <c r="D40" s="33"/>
      <c r="E40" s="33"/>
      <c r="F40" s="87"/>
      <c r="G40" s="171"/>
    </row>
    <row r="41" spans="1:7" ht="16" x14ac:dyDescent="0.35">
      <c r="A41" s="55" t="s">
        <v>70</v>
      </c>
      <c r="B41" s="33"/>
      <c r="C41" s="33"/>
      <c r="D41" s="33"/>
      <c r="E41" s="33"/>
      <c r="F41" s="87"/>
    </row>
    <row r="42" spans="1:7" ht="28.5" x14ac:dyDescent="0.35">
      <c r="A42" s="194" t="s">
        <v>190</v>
      </c>
      <c r="B42" s="90"/>
      <c r="C42" s="90"/>
      <c r="D42" s="90"/>
      <c r="E42" s="90"/>
      <c r="F42" s="150"/>
    </row>
  </sheetData>
  <sortState xmlns:xlrd2="http://schemas.microsoft.com/office/spreadsheetml/2017/richdata2" ref="A5:F38">
    <sortCondition descending="1" ref="B5:B38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0CB6DE5743A4E91DC487E7FEBC7AD" ma:contentTypeVersion="3352" ma:contentTypeDescription="Create a new document." ma:contentTypeScope="" ma:versionID="5a0c1719b1d58907a278773f7ebc9304">
  <xsd:schema xmlns:xsd="http://www.w3.org/2001/XMLSchema" xmlns:xs="http://www.w3.org/2001/XMLSchema" xmlns:p="http://schemas.microsoft.com/office/2006/metadata/properties" xmlns:ns2="391c0b28-c563-4859-b308-6d2f36e2dadd" xmlns:ns3="990f0e92-d365-4870-8b74-9b5e821f388a" targetNamespace="http://schemas.microsoft.com/office/2006/metadata/properties" ma:root="true" ma:fieldsID="bf472c22032213643ee4c62b3a5f0eb5" ns2:_="" ns3:_="">
    <xsd:import namespace="391c0b28-c563-4859-b308-6d2f36e2dadd"/>
    <xsd:import namespace="990f0e92-d365-4870-8b74-9b5e821f38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c0b28-c563-4859-b308-6d2f36e2dad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f0e92-d365-4870-8b74-9b5e821f38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91c0b28-c563-4859-b308-6d2f36e2dadd">4NCTCWS7FQNJ-1474551662-71574</_dlc_DocId>
    <_dlc_DocIdUrl xmlns="391c0b28-c563-4859-b308-6d2f36e2dadd">
      <Url>https://jdcil.sharepoint.com/sites/Brookdale/FamiliesGroup/_layouts/15/DocIdRedir.aspx?ID=4NCTCWS7FQNJ-1474551662-71574</Url>
      <Description>4NCTCWS7FQNJ-1474551662-71574</Description>
    </_dlc_DocIdUrl>
  </documentManagement>
</p:properties>
</file>

<file path=customXml/itemProps1.xml><?xml version="1.0" encoding="utf-8"?>
<ds:datastoreItem xmlns:ds="http://schemas.openxmlformats.org/officeDocument/2006/customXml" ds:itemID="{1EF8F09B-CBC8-4F0F-BD13-BE8BED0B7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1c0b28-c563-4859-b308-6d2f36e2dadd"/>
    <ds:schemaRef ds:uri="990f0e92-d365-4870-8b74-9b5e821f38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381682-E871-4FA7-AE7A-749E7DC45DC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3A47AF5-9DB3-44C3-B779-8EC6BEDEB7C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9A5486F-9097-475C-ABAC-A5E85DBA5DB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0f0e92-d365-4870-8b74-9b5e821f388a"/>
    <ds:schemaRef ds:uri="http://purl.org/dc/terms/"/>
    <ds:schemaRef ds:uri="391c0b28-c563-4859-b308-6d2f36e2dad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data</vt:lpstr>
      <vt:lpstr>T5.12</vt:lpstr>
      <vt:lpstr>T5.3</vt:lpstr>
      <vt:lpstr>T5.9</vt:lpstr>
    </vt:vector>
  </TitlesOfParts>
  <Company>JDC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brook-ts</dc:creator>
  <cp:lastModifiedBy>Yitschak Shnoor</cp:lastModifiedBy>
  <cp:lastPrinted>2016-08-11T06:13:13Z</cp:lastPrinted>
  <dcterms:created xsi:type="dcterms:W3CDTF">2003-09-11T07:21:04Z</dcterms:created>
  <dcterms:modified xsi:type="dcterms:W3CDTF">2021-10-17T11:34:20Z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317284000</vt:i4>
  </property>
  <property fmtid="{D5CDD505-2E9C-101B-9397-08002B2CF9AE}" pid="3" name="_NewReviewCycle">
    <vt:lpwstr/>
  </property>
  <property fmtid="{D5CDD505-2E9C-101B-9397-08002B2CF9AE}" pid="4" name="_EmailSubject">
    <vt:lpwstr>פרק 5</vt:lpwstr>
  </property>
  <property fmtid="{D5CDD505-2E9C-101B-9397-08002B2CF9AE}" pid="5" name="_AuthorEmail">
    <vt:lpwstr>yshnoor@jdc.org</vt:lpwstr>
  </property>
  <property fmtid="{D5CDD505-2E9C-101B-9397-08002B2CF9AE}" pid="6" name="_AuthorEmailDisplayName">
    <vt:lpwstr>Shnoor Yitschak</vt:lpwstr>
  </property>
  <property fmtid="{D5CDD505-2E9C-101B-9397-08002B2CF9AE}" pid="7" name="_ReviewingToolsShownOnce">
    <vt:lpwstr/>
  </property>
  <property fmtid="{D5CDD505-2E9C-101B-9397-08002B2CF9AE}" pid="8" name="ContentTypeId">
    <vt:lpwstr>0x0101002100CB6DE5743A4E91DC487E7FEBC7AD</vt:lpwstr>
  </property>
  <property fmtid="{D5CDD505-2E9C-101B-9397-08002B2CF9AE}" pid="9" name="Order">
    <vt:r8>100</vt:r8>
  </property>
  <property fmtid="{D5CDD505-2E9C-101B-9397-08002B2CF9AE}" pid="10" name="_dlc_DocIdItemGuid">
    <vt:lpwstr>bbd210cc-ab39-49a1-8e0e-b96ba70a3abe</vt:lpwstr>
  </property>
</Properties>
</file>